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 activeTab="5"/>
  </bookViews>
  <sheets>
    <sheet name="ALBATROS" sheetId="10" r:id="rId1"/>
    <sheet name="EAGLES" sheetId="9" r:id="rId2"/>
    <sheet name="BIRDIES" sheetId="7" r:id="rId3"/>
    <sheet name="PROMOCIONALES" sheetId="6" r:id="rId4"/>
    <sheet name="5 H Y H.A. Y GGII" sheetId="12" r:id="rId5"/>
    <sheet name="ENTREGA S-HCP" sheetId="14" r:id="rId6"/>
    <sheet name="HORARIO" sheetId="16" r:id="rId7"/>
  </sheets>
  <calcPr calcId="125725"/>
</workbook>
</file>

<file path=xl/calcChain.xml><?xml version="1.0" encoding="utf-8"?>
<calcChain xmlns="http://schemas.openxmlformats.org/spreadsheetml/2006/main">
  <c r="F36" i="14"/>
  <c r="F42"/>
  <c r="F21" i="10"/>
  <c r="F22"/>
  <c r="F26"/>
  <c r="E30" i="14"/>
  <c r="D30"/>
  <c r="C30"/>
  <c r="B30"/>
  <c r="A30"/>
  <c r="E12"/>
  <c r="D12"/>
  <c r="C12"/>
  <c r="B12"/>
  <c r="A12"/>
  <c r="E18"/>
  <c r="D18"/>
  <c r="C18"/>
  <c r="B18"/>
  <c r="A18"/>
  <c r="D48"/>
  <c r="C48"/>
  <c r="B48"/>
  <c r="A48"/>
  <c r="F18" l="1"/>
  <c r="I40" i="16" l="1"/>
  <c r="I39"/>
  <c r="I38"/>
  <c r="I37"/>
  <c r="I36"/>
  <c r="I35"/>
  <c r="I34"/>
  <c r="I33"/>
  <c r="I32"/>
  <c r="I31"/>
  <c r="I30"/>
  <c r="I29"/>
  <c r="I28"/>
  <c r="I27"/>
  <c r="I26"/>
  <c r="I25"/>
  <c r="I24"/>
  <c r="I23"/>
  <c r="I21"/>
  <c r="I20"/>
  <c r="I19"/>
  <c r="I18"/>
  <c r="I17"/>
  <c r="I16"/>
  <c r="I15"/>
  <c r="I14"/>
  <c r="I13"/>
  <c r="J40" s="1"/>
  <c r="A3" i="14" l="1"/>
  <c r="A6" i="12" l="1"/>
  <c r="A6" i="14" s="1"/>
  <c r="A4" i="12"/>
  <c r="A2"/>
  <c r="A2" i="14" s="1"/>
  <c r="A1" i="12"/>
  <c r="A1" i="14" s="1"/>
  <c r="A6" i="6"/>
  <c r="A4"/>
  <c r="A2"/>
  <c r="A1"/>
  <c r="A6" i="7"/>
  <c r="A4"/>
  <c r="A2"/>
  <c r="A1"/>
  <c r="A6" i="9"/>
  <c r="A4"/>
  <c r="A2"/>
  <c r="A1"/>
  <c r="F10" i="6"/>
  <c r="F13"/>
  <c r="F12"/>
  <c r="F11"/>
  <c r="F32" i="7"/>
  <c r="F31"/>
  <c r="F30"/>
  <c r="F29"/>
  <c r="F21"/>
  <c r="F24"/>
  <c r="F25"/>
  <c r="F23"/>
  <c r="F18"/>
  <c r="F13"/>
  <c r="F22"/>
  <c r="F17"/>
  <c r="F16"/>
  <c r="F19"/>
  <c r="F20"/>
  <c r="F12"/>
  <c r="F15"/>
  <c r="F14"/>
  <c r="F11"/>
  <c r="F10"/>
  <c r="F31" i="9"/>
  <c r="F30"/>
  <c r="F32"/>
  <c r="F29"/>
  <c r="F17"/>
  <c r="F22"/>
  <c r="F24"/>
  <c r="F23"/>
  <c r="F15"/>
  <c r="F18"/>
  <c r="F13"/>
  <c r="F19"/>
  <c r="F20"/>
  <c r="F16"/>
  <c r="F21"/>
  <c r="F14"/>
  <c r="F11"/>
  <c r="F10"/>
  <c r="F9"/>
  <c r="F12"/>
  <c r="F20" i="10"/>
  <c r="F23"/>
  <c r="F24" i="14"/>
  <c r="F30"/>
  <c r="F12" l="1"/>
  <c r="F48"/>
  <c r="D64" l="1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15" i="10"/>
  <c r="F12"/>
  <c r="F11"/>
  <c r="F13"/>
  <c r="F14" l="1"/>
  <c r="F10"/>
  <c r="F16"/>
  <c r="E47" i="14" l="1"/>
  <c r="E35"/>
  <c r="D35"/>
  <c r="C35"/>
  <c r="B35"/>
  <c r="A35"/>
  <c r="W12" i="9"/>
  <c r="W11"/>
  <c r="V12"/>
  <c r="V11"/>
  <c r="U12"/>
  <c r="U11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D52" l="1"/>
  <c r="B52"/>
  <c r="A52"/>
  <c r="D47" l="1"/>
  <c r="C47"/>
  <c r="B47"/>
  <c r="A47"/>
  <c r="A45"/>
  <c r="A22" l="1"/>
  <c r="A20"/>
  <c r="A14"/>
  <c r="A10"/>
  <c r="A8"/>
</calcChain>
</file>

<file path=xl/sharedStrings.xml><?xml version="1.0" encoding="utf-8"?>
<sst xmlns="http://schemas.openxmlformats.org/spreadsheetml/2006/main" count="465" uniqueCount="143">
  <si>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</si>
  <si>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</si>
  <si>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</si>
  <si>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</si>
  <si>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</si>
  <si>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</si>
  <si>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</si>
  <si>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</si>
  <si>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</si>
  <si>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</si>
  <si>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</si>
  <si>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</si>
  <si>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</si>
  <si>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</si>
  <si>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</si>
  <si>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</si>
  <si>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</si>
  <si>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</si>
  <si>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</si>
  <si>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PROMOCIONALES A HCP.</t>
  </si>
  <si>
    <t>1° GROSS</t>
  </si>
  <si>
    <t>2° GROSS</t>
  </si>
  <si>
    <t>T</t>
  </si>
  <si>
    <t>Hoyos</t>
  </si>
  <si>
    <t>ULT. 6 H.</t>
  </si>
  <si>
    <t>ULT. 3 H.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</si>
  <si>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</si>
  <si>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</si>
  <si>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</si>
  <si>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</si>
  <si>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</si>
  <si>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</si>
  <si>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TRIGO FELICITAS</t>
  </si>
  <si>
    <t>PORCEL ALFONSINA</t>
  </si>
  <si>
    <t>EVTGC</t>
  </si>
  <si>
    <t>GCD</t>
  </si>
  <si>
    <t>STGC</t>
  </si>
  <si>
    <t>NGC</t>
  </si>
  <si>
    <t>ML</t>
  </si>
  <si>
    <t>MA KARTHE PUCILLO MIA</t>
  </si>
  <si>
    <t>REYNOSA JOAQUIN</t>
  </si>
  <si>
    <t>CEJAS FEDERICO</t>
  </si>
  <si>
    <t>CICCOLA RODRIGO</t>
  </si>
  <si>
    <t>CRUZ AUGUSTO</t>
  </si>
  <si>
    <t>HAUQUI MANUEL</t>
  </si>
  <si>
    <t>CASTRO SANTINO</t>
  </si>
  <si>
    <t>PARASUCO AXEL GONZALO</t>
  </si>
  <si>
    <t>MORELLO SANTIAGO</t>
  </si>
  <si>
    <t>CACERES MATEO</t>
  </si>
  <si>
    <t>ALVAREZ RAMIRO</t>
  </si>
  <si>
    <t>VIRAG LUCA</t>
  </si>
  <si>
    <t>VILLA JUAN PEDRO</t>
  </si>
  <si>
    <t>PUENTE BALTASAR</t>
  </si>
  <si>
    <t>MA KARTHE FRANCISCO</t>
  </si>
  <si>
    <t>DE CESARE DANTE RAFAEL</t>
  </si>
  <si>
    <t>CICCOLA FRANCESCO</t>
  </si>
  <si>
    <t>CHOCO HIPOLITO</t>
  </si>
  <si>
    <t>RIVAS BAUTISTA</t>
  </si>
  <si>
    <t>LAMORTE JUAN SEBASTIAN</t>
  </si>
  <si>
    <t>MORELLO JUAN</t>
  </si>
  <si>
    <t>MONTENEGRO GIL BENJAMIN</t>
  </si>
  <si>
    <t>REPETTO TOMAS</t>
  </si>
  <si>
    <t>BUSTILLO BELISARIO</t>
  </si>
  <si>
    <t>ARBELECHE ISIDRO</t>
  </si>
  <si>
    <t>TANGHERLINI JOSEFINA</t>
  </si>
  <si>
    <t>POLLERO SIMON</t>
  </si>
  <si>
    <t>HARPER TUBIO JUAN BAUTISTA</t>
  </si>
  <si>
    <t>FRACASSO SANTIAGO</t>
  </si>
  <si>
    <t>CAÑETE MIA</t>
  </si>
  <si>
    <t>BIONDELLI ALLEGRA</t>
  </si>
  <si>
    <t>PORCEL MARGARITA</t>
  </si>
  <si>
    <t>DESPERES MARIA PAZ</t>
  </si>
  <si>
    <t>CANNELLI ESMERALDA</t>
  </si>
  <si>
    <t>CEJAS AGOSTINA</t>
  </si>
  <si>
    <t>LAPETINA ZOE</t>
  </si>
  <si>
    <t>TRIGO VIOLETA</t>
  </si>
  <si>
    <t>VIRAG MATTIA</t>
  </si>
  <si>
    <t>BISOGNIN MATEO</t>
  </si>
  <si>
    <t>HAUQUI SANTIAGO</t>
  </si>
  <si>
    <t>SALOMON FELIPE</t>
  </si>
  <si>
    <t>PORCEL RENZO</t>
  </si>
  <si>
    <t>VIOLA MAYER LOLA</t>
  </si>
  <si>
    <t>JAUNARENA FACUNDO ESTEBAN</t>
  </si>
  <si>
    <t>SANTA TERESITA</t>
  </si>
  <si>
    <t>GOLF CLUB</t>
  </si>
  <si>
    <t>9° FECHA DEL RANKING DE MENORES SIN HCP</t>
  </si>
  <si>
    <t>DOMINGO 14 DE AGOSTO DE 2022</t>
  </si>
  <si>
    <t>SPGC</t>
  </si>
  <si>
    <t>COSTANTINO FELIPE</t>
  </si>
  <si>
    <t>TGC</t>
  </si>
  <si>
    <t>JAUNARENA FACUNDO</t>
  </si>
  <si>
    <t>ACOSTA TOBIAS</t>
  </si>
  <si>
    <t>ECHEGOYEN JAIME</t>
  </si>
  <si>
    <t>GOTI ALFONSO</t>
  </si>
  <si>
    <t>VGGC</t>
  </si>
  <si>
    <t>HARDOY MARTIN</t>
  </si>
  <si>
    <t>PEREYRA IRAOLA PIO</t>
  </si>
  <si>
    <t>ASATTO PEDRO</t>
  </si>
  <si>
    <t>ESTLP</t>
  </si>
  <si>
    <t>GUEVARA TOMAS</t>
  </si>
  <si>
    <t>VEIGA MARTINA RENATA</t>
  </si>
  <si>
    <t>JUAREZ GOÑI BENJAMIN</t>
  </si>
  <si>
    <t>CMDP</t>
  </si>
  <si>
    <t>CG</t>
  </si>
  <si>
    <t>FLORES BELLINI IGNACIO</t>
  </si>
  <si>
    <t>FALLICO GONZALEZ JOAQUIN</t>
  </si>
  <si>
    <t>PEREYRA IRAOLA IGNACIO</t>
  </si>
  <si>
    <t>ASATTO FRANCISCO</t>
  </si>
  <si>
    <t>VIACAVA SOFIA</t>
  </si>
  <si>
    <t>BIONDELLI BOSSO ANGELINA</t>
  </si>
  <si>
    <t>ECHEGOYEN CIRILO</t>
  </si>
  <si>
    <t>ECHEGOYEN GENARO</t>
  </si>
  <si>
    <t>ECHEGOYEN HILARIO</t>
  </si>
  <si>
    <t>HARDOY ALEJO</t>
  </si>
  <si>
    <t>RODRIGUEZ FERRO JUAN MART</t>
  </si>
  <si>
    <t>CEGL</t>
  </si>
  <si>
    <t>RODRIGUEZ FERRO SANTIAGO</t>
  </si>
  <si>
    <t>RODRIGUEZ FRAGA JUAN MART</t>
  </si>
  <si>
    <t>HARPER TUBIO JUAN BAUTIST</t>
  </si>
  <si>
    <t>MDPGC</t>
  </si>
  <si>
    <r>
      <t xml:space="preserve">9° FECHA DEL RANKING - MENORES SIN HANDICAP - </t>
    </r>
    <r>
      <rPr>
        <b/>
        <sz val="10"/>
        <color theme="3"/>
        <rFont val="Arial"/>
        <family val="2"/>
      </rPr>
      <t xml:space="preserve"> 9 HOYOS MEDAL PLAY -</t>
    </r>
  </si>
  <si>
    <t>par  damas   y   caballeros  :  36</t>
  </si>
  <si>
    <t xml:space="preserve">HOYO 1 </t>
  </si>
  <si>
    <r>
      <t xml:space="preserve">CATEGORIA PROMOCIONALES A HCP      </t>
    </r>
    <r>
      <rPr>
        <b/>
        <sz val="10"/>
        <rFont val="Arial"/>
        <family val="2"/>
      </rPr>
      <t>- BOCHAS ROJAS -</t>
    </r>
  </si>
  <si>
    <r>
      <t>CATEGORIAS 2009 Y 2010</t>
    </r>
    <r>
      <rPr>
        <b/>
        <sz val="10"/>
        <color indexed="13"/>
        <rFont val="Arial"/>
        <family val="2"/>
      </rPr>
      <t xml:space="preserve">- ALBATROS -      </t>
    </r>
    <r>
      <rPr>
        <b/>
        <sz val="10"/>
        <rFont val="Arial"/>
        <family val="2"/>
      </rPr>
      <t>BOCHAS ROJAS -</t>
    </r>
  </si>
  <si>
    <r>
      <t xml:space="preserve">CATEGORIAS 2011 Y 2012 </t>
    </r>
    <r>
      <rPr>
        <b/>
        <sz val="10"/>
        <color indexed="13"/>
        <rFont val="Arial"/>
        <family val="2"/>
      </rPr>
      <t xml:space="preserve">- EAGLES -           </t>
    </r>
    <r>
      <rPr>
        <b/>
        <sz val="10"/>
        <rFont val="Arial"/>
        <family val="2"/>
      </rPr>
      <t>MARCAS CELESTES -</t>
    </r>
  </si>
  <si>
    <t>GUEVARA TOMAS LIONEL</t>
  </si>
  <si>
    <t>VEIGA MARTINA</t>
  </si>
  <si>
    <t>DESPEREZ MARIA PAZ</t>
  </si>
  <si>
    <r>
      <t xml:space="preserve">CATEGORIA 2013 Y POSTERIORES </t>
    </r>
    <r>
      <rPr>
        <b/>
        <sz val="10"/>
        <color indexed="13"/>
        <rFont val="Arial"/>
        <family val="2"/>
      </rPr>
      <t xml:space="preserve">- BIRDIES -        </t>
    </r>
    <r>
      <rPr>
        <b/>
        <sz val="10"/>
        <rFont val="Arial"/>
        <family val="2"/>
      </rPr>
      <t xml:space="preserve"> MARCAS VERDES -</t>
    </r>
  </si>
  <si>
    <t>MONTENEGRO BENJAMIN</t>
  </si>
  <si>
    <t>CATEGORIA PRINCIPIANTES - 5 HOYOS -</t>
  </si>
  <si>
    <t>SOFIA VIACAVA</t>
  </si>
  <si>
    <t>RODRIGUEZ FRAGA JUAN MARTIN</t>
  </si>
  <si>
    <t>RODRIGUEZ FERRO JUAN MARTIN</t>
  </si>
  <si>
    <t>RODRIGUEZ SANTIAGO</t>
  </si>
  <si>
    <r>
      <t xml:space="preserve">REYNOSA JOAQUIN </t>
    </r>
    <r>
      <rPr>
        <b/>
        <sz val="15"/>
        <color indexed="17"/>
        <rFont val="Arial"/>
        <family val="2"/>
      </rPr>
      <t>(U 6 H 27)</t>
    </r>
  </si>
  <si>
    <r>
      <t>CEJAS FEDERICO</t>
    </r>
    <r>
      <rPr>
        <b/>
        <sz val="15"/>
        <color indexed="17"/>
        <rFont val="Arial"/>
        <family val="2"/>
      </rPr>
      <t xml:space="preserve"> (U 6 H 34)</t>
    </r>
  </si>
  <si>
    <r>
      <t xml:space="preserve">CRUZ AUGUSTO </t>
    </r>
    <r>
      <rPr>
        <b/>
        <sz val="15"/>
        <color indexed="17"/>
        <rFont val="Arial"/>
        <family val="2"/>
      </rPr>
      <t>(U 6 H 28)</t>
    </r>
  </si>
  <si>
    <r>
      <t>CASTRO SANTINO</t>
    </r>
    <r>
      <rPr>
        <b/>
        <sz val="15"/>
        <color indexed="17"/>
        <rFont val="Arial"/>
        <family val="2"/>
      </rPr>
      <t xml:space="preserve"> (U 6 H 30)</t>
    </r>
  </si>
  <si>
    <r>
      <t xml:space="preserve">TRIGO FELICITAS </t>
    </r>
    <r>
      <rPr>
        <b/>
        <sz val="15"/>
        <color indexed="17"/>
        <rFont val="Arial"/>
        <family val="2"/>
      </rPr>
      <t>(U 6 H 36)</t>
    </r>
  </si>
  <si>
    <r>
      <rPr>
        <sz val="13"/>
        <color indexed="17"/>
        <rFont val="Arial"/>
        <family val="2"/>
      </rPr>
      <t>PORCEL ALFONSINA</t>
    </r>
    <r>
      <rPr>
        <sz val="15"/>
        <color indexed="17"/>
        <rFont val="Arial"/>
        <family val="2"/>
      </rPr>
      <t xml:space="preserve"> </t>
    </r>
    <r>
      <rPr>
        <b/>
        <sz val="15"/>
        <color indexed="17"/>
        <rFont val="Arial"/>
        <family val="2"/>
      </rPr>
      <t>(U 6 H 37)</t>
    </r>
  </si>
  <si>
    <r>
      <t xml:space="preserve">LAPETINA ZOE </t>
    </r>
    <r>
      <rPr>
        <b/>
        <sz val="14"/>
        <color indexed="17"/>
        <rFont val="Arial"/>
        <family val="2"/>
      </rPr>
      <t>(Hizo un 10)</t>
    </r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</si>
</sst>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2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sz val="15"/>
      <color indexed="9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u/>
      <sz val="16"/>
      <color indexed="10"/>
      <name val="Arial"/>
      <family val="2"/>
    </font>
    <font>
      <b/>
      <sz val="14"/>
      <color rgb="FFFF000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5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5"/>
      <color indexed="17"/>
      <name val="Arial"/>
      <family val="2"/>
    </font>
    <font>
      <b/>
      <sz val="10"/>
      <color rgb="FFFF0000"/>
      <name val="Arial"/>
      <family val="2"/>
    </font>
    <font>
      <sz val="13"/>
      <color indexed="17"/>
      <name val="Arial"/>
      <family val="2"/>
    </font>
    <font>
      <sz val="14"/>
      <color indexed="17"/>
      <name val="Arial"/>
      <family val="2"/>
    </font>
    <font>
      <b/>
      <sz val="14"/>
      <color indexed="1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165" fontId="17" fillId="0" borderId="0"/>
    <xf numFmtId="165" fontId="18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16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0" borderId="0" xfId="0" applyFont="1"/>
    <xf numFmtId="0" fontId="24" fillId="0" borderId="2" xfId="0" applyFont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65" fontId="20" fillId="0" borderId="0" xfId="3" applyFont="1" applyFill="1" applyBorder="1" applyAlignment="1">
      <alignment vertical="center"/>
    </xf>
    <xf numFmtId="167" fontId="21" fillId="0" borderId="0" xfId="3" applyNumberFormat="1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6" fillId="0" borderId="12" xfId="0" applyFont="1" applyFill="1" applyBorder="1"/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0" fillId="0" borderId="0" xfId="0" applyFont="1"/>
    <xf numFmtId="0" fontId="22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4" fillId="0" borderId="0" xfId="0" applyFont="1"/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35" fillId="0" borderId="0" xfId="0" applyFont="1" applyAlignment="1">
      <alignment horizontal="center" vertical="top"/>
    </xf>
    <xf numFmtId="0" fontId="10" fillId="0" borderId="30" xfId="0" applyFont="1" applyFill="1" applyBorder="1" applyAlignment="1">
      <alignment vertical="top"/>
    </xf>
    <xf numFmtId="0" fontId="10" fillId="0" borderId="31" xfId="0" applyFont="1" applyFill="1" applyBorder="1" applyAlignment="1">
      <alignment vertical="top"/>
    </xf>
    <xf numFmtId="0" fontId="10" fillId="0" borderId="31" xfId="0" applyFont="1" applyFill="1" applyBorder="1" applyAlignment="1">
      <alignment horizontal="center" vertical="top"/>
    </xf>
    <xf numFmtId="0" fontId="10" fillId="0" borderId="31" xfId="0" quotePrefix="1" applyFont="1" applyFill="1" applyBorder="1" applyAlignment="1">
      <alignment horizontal="center" vertical="top"/>
    </xf>
    <xf numFmtId="0" fontId="10" fillId="0" borderId="32" xfId="0" quotePrefix="1" applyFont="1" applyFill="1" applyBorder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0" fontId="10" fillId="0" borderId="26" xfId="0" applyFont="1" applyFill="1" applyBorder="1" applyAlignment="1">
      <alignment vertical="top"/>
    </xf>
    <xf numFmtId="0" fontId="10" fillId="0" borderId="27" xfId="0" applyFont="1" applyFill="1" applyBorder="1" applyAlignment="1">
      <alignment vertical="top"/>
    </xf>
    <xf numFmtId="0" fontId="10" fillId="0" borderId="27" xfId="0" applyFont="1" applyFill="1" applyBorder="1" applyAlignment="1">
      <alignment horizontal="center" vertical="top"/>
    </xf>
    <xf numFmtId="0" fontId="10" fillId="0" borderId="27" xfId="0" quotePrefix="1" applyFont="1" applyFill="1" applyBorder="1" applyAlignment="1">
      <alignment horizontal="center" vertical="top"/>
    </xf>
    <xf numFmtId="0" fontId="10" fillId="13" borderId="33" xfId="0" applyFont="1" applyFill="1" applyBorder="1" applyAlignment="1">
      <alignment vertical="top"/>
    </xf>
    <xf numFmtId="0" fontId="10" fillId="0" borderId="28" xfId="0" quotePrefix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top"/>
    </xf>
    <xf numFmtId="0" fontId="10" fillId="0" borderId="2" xfId="0" quotePrefix="1" applyFont="1" applyFill="1" applyBorder="1" applyAlignment="1">
      <alignment horizontal="center" vertical="top"/>
    </xf>
    <xf numFmtId="0" fontId="10" fillId="0" borderId="34" xfId="0" applyFont="1" applyFill="1" applyBorder="1" applyAlignment="1">
      <alignment horizontal="center" vertical="top"/>
    </xf>
    <xf numFmtId="0" fontId="10" fillId="0" borderId="4" xfId="0" quotePrefix="1" applyFont="1" applyFill="1" applyBorder="1" applyAlignment="1">
      <alignment horizontal="center" vertical="top"/>
    </xf>
    <xf numFmtId="0" fontId="10" fillId="0" borderId="12" xfId="0" applyFont="1" applyFill="1" applyBorder="1" applyAlignment="1">
      <alignment vertical="top"/>
    </xf>
    <xf numFmtId="0" fontId="10" fillId="13" borderId="22" xfId="0" applyFont="1" applyFill="1" applyBorder="1" applyAlignment="1">
      <alignment vertical="top"/>
    </xf>
    <xf numFmtId="0" fontId="10" fillId="0" borderId="22" xfId="0" applyFont="1" applyFill="1" applyBorder="1" applyAlignment="1">
      <alignment horizontal="center" vertical="top"/>
    </xf>
    <xf numFmtId="0" fontId="10" fillId="0" borderId="25" xfId="0" quotePrefix="1" applyFont="1" applyFill="1" applyBorder="1" applyAlignment="1">
      <alignment horizontal="center" vertical="top"/>
    </xf>
    <xf numFmtId="0" fontId="10" fillId="0" borderId="28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13" borderId="2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10" fillId="0" borderId="25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vertical="top"/>
    </xf>
    <xf numFmtId="0" fontId="10" fillId="0" borderId="22" xfId="0" quotePrefix="1" applyFont="1" applyFill="1" applyBorder="1" applyAlignment="1">
      <alignment horizontal="center" vertical="top"/>
    </xf>
    <xf numFmtId="0" fontId="35" fillId="12" borderId="7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166" fontId="14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5" fillId="11" borderId="7" xfId="0" applyFont="1" applyFill="1" applyBorder="1" applyAlignment="1">
      <alignment horizontal="center" vertical="center"/>
    </xf>
    <xf numFmtId="0" fontId="35" fillId="11" borderId="15" xfId="0" applyFont="1" applyFill="1" applyBorder="1" applyAlignment="1">
      <alignment horizontal="center" vertical="center"/>
    </xf>
    <xf numFmtId="0" fontId="35" fillId="11" borderId="19" xfId="0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 vertical="center"/>
    </xf>
    <xf numFmtId="0" fontId="35" fillId="11" borderId="29" xfId="0" applyFont="1" applyFill="1" applyBorder="1" applyAlignment="1">
      <alignment horizontal="center" vertical="center"/>
    </xf>
    <xf numFmtId="0" fontId="35" fillId="11" borderId="14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4" borderId="7" xfId="0" applyFont="1" applyFill="1" applyBorder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9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0" fillId="10" borderId="18" xfId="0" applyFont="1" applyFill="1" applyBorder="1" applyAlignment="1">
      <alignment horizontal="center" vertical="top"/>
    </xf>
    <xf numFmtId="0" fontId="30" fillId="10" borderId="15" xfId="0" applyFont="1" applyFill="1" applyBorder="1" applyAlignment="1">
      <alignment horizontal="center" vertical="top"/>
    </xf>
    <xf numFmtId="0" fontId="30" fillId="10" borderId="19" xfId="0" applyFont="1" applyFill="1" applyBorder="1" applyAlignment="1">
      <alignment horizontal="center" vertical="top"/>
    </xf>
    <xf numFmtId="0" fontId="6" fillId="0" borderId="36" xfId="0" applyFont="1" applyFill="1" applyBorder="1"/>
    <xf numFmtId="0" fontId="7" fillId="0" borderId="22" xfId="0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31" fillId="6" borderId="36" xfId="0" applyFont="1" applyFill="1" applyBorder="1"/>
    <xf numFmtId="0" fontId="7" fillId="2" borderId="17" xfId="0" quotePrefix="1" applyFont="1" applyFill="1" applyBorder="1" applyAlignment="1">
      <alignment horizontal="center"/>
    </xf>
    <xf numFmtId="0" fontId="5" fillId="0" borderId="38" xfId="0" quotePrefix="1" applyFont="1" applyFill="1" applyBorder="1" applyAlignment="1">
      <alignment horizontal="center"/>
    </xf>
    <xf numFmtId="0" fontId="38" fillId="6" borderId="2" xfId="0" applyFont="1" applyFill="1" applyBorder="1" applyAlignment="1">
      <alignment vertical="top"/>
    </xf>
    <xf numFmtId="20" fontId="10" fillId="6" borderId="13" xfId="0" applyNumberFormat="1" applyFont="1" applyFill="1" applyBorder="1" applyAlignment="1">
      <alignment horizontal="center" vertical="top"/>
    </xf>
    <xf numFmtId="20" fontId="10" fillId="6" borderId="11" xfId="0" applyNumberFormat="1" applyFont="1" applyFill="1" applyBorder="1" applyAlignment="1">
      <alignment horizontal="center" vertical="top"/>
    </xf>
    <xf numFmtId="20" fontId="10" fillId="6" borderId="16" xfId="0" applyNumberFormat="1" applyFont="1" applyFill="1" applyBorder="1" applyAlignment="1">
      <alignment horizontal="center" vertical="top"/>
    </xf>
    <xf numFmtId="0" fontId="14" fillId="0" borderId="16" xfId="0" applyFont="1" applyFill="1" applyBorder="1"/>
    <xf numFmtId="0" fontId="40" fillId="0" borderId="16" xfId="0" applyFont="1" applyFill="1" applyBorder="1"/>
    <xf numFmtId="20" fontId="10" fillId="6" borderId="35" xfId="0" applyNumberFormat="1" applyFont="1" applyFill="1" applyBorder="1" applyAlignment="1">
      <alignment horizontal="center" vertical="center"/>
    </xf>
    <xf numFmtId="20" fontId="10" fillId="6" borderId="13" xfId="0" applyNumberFormat="1" applyFont="1" applyFill="1" applyBorder="1" applyAlignment="1">
      <alignment horizontal="center" vertical="center"/>
    </xf>
    <xf numFmtId="20" fontId="10" fillId="6" borderId="17" xfId="0" applyNumberFormat="1" applyFont="1" applyFill="1" applyBorder="1" applyAlignment="1">
      <alignment horizontal="center" vertical="top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741181</xdr:colOff>
      <xdr:row>1</xdr:row>
      <xdr:rowOff>190499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585106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0</xdr:col>
      <xdr:colOff>585107</xdr:colOff>
      <xdr:row>1</xdr:row>
      <xdr:rowOff>171971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81642</xdr:rowOff>
    </xdr:from>
    <xdr:to>
      <xdr:col>0</xdr:col>
      <xdr:colOff>653142</xdr:colOff>
      <xdr:row>1</xdr:row>
      <xdr:rowOff>185578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81642"/>
          <a:ext cx="557893" cy="498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95249</xdr:rowOff>
    </xdr:from>
    <xdr:to>
      <xdr:col>0</xdr:col>
      <xdr:colOff>598714</xdr:colOff>
      <xdr:row>1</xdr:row>
      <xdr:rowOff>199185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1" y="95249"/>
          <a:ext cx="557893" cy="498543"/>
        </a:xfrm>
        <a:prstGeom prst="rect">
          <a:avLst/>
        </a:prstGeom>
      </xdr:spPr>
    </xdr:pic>
    <xdr:clientData/>
  </xdr:twoCellAnchor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231322</xdr:rowOff>
    </xdr:to>
    <xdr:pic>
      <xdr:nvPicPr>
        <xdr:cNvPr id="4" name="3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7" y="68035"/>
          <a:ext cx="958892" cy="5578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40821</xdr:rowOff>
    </xdr:from>
    <xdr:to>
      <xdr:col>0</xdr:col>
      <xdr:colOff>585107</xdr:colOff>
      <xdr:row>1</xdr:row>
      <xdr:rowOff>144757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40821"/>
          <a:ext cx="557893" cy="498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27225</xdr:colOff>
      <xdr:row>0</xdr:row>
      <xdr:rowOff>0</xdr:rowOff>
    </xdr:from>
    <xdr:to>
      <xdr:col>3</xdr:col>
      <xdr:colOff>264939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82796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13608</xdr:rowOff>
    </xdr:from>
    <xdr:to>
      <xdr:col>0</xdr:col>
      <xdr:colOff>653143</xdr:colOff>
      <xdr:row>1</xdr:row>
      <xdr:rowOff>117544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13608"/>
          <a:ext cx="557893" cy="498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1263533</xdr:colOff>
      <xdr:row>4</xdr:row>
      <xdr:rowOff>19440</xdr:rowOff>
    </xdr:from>
    <xdr:to>
      <xdr:col>7</xdr:col>
      <xdr:colOff>219075</xdr:colOff>
      <xdr:row>6</xdr:row>
      <xdr:rowOff>114300</xdr:rowOff>
    </xdr:to>
    <xdr:pic>
      <xdr:nvPicPr>
        <xdr:cNvPr id="2" name="1 Imagen" descr="STG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1233" y="1124340"/>
          <a:ext cx="536692" cy="50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zoomScale="70" workbookViewId="0">
      <selection activeCell="F22" sqref="F22"/>
    </sheetView>
  </sheetViews>
  <sheetFormatPr baseColWidth="10" defaultRowHeight="18.75"/>
  <cols>
    <col min="1" max="1" width="40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4" bestFit="1" customWidth="1"/>
    <col min="8" max="8" width="11.42578125" style="13"/>
    <col min="9" max="16384" width="11.42578125" style="1"/>
  </cols>
  <sheetData>
    <row r="1" spans="1:16" ht="30.75">
      <c r="A1" s="133" t="s">
        <v>83</v>
      </c>
      <c r="B1" s="133"/>
      <c r="C1" s="133"/>
      <c r="D1" s="133"/>
      <c r="E1" s="133"/>
      <c r="F1" s="133"/>
    </row>
    <row r="2" spans="1:16" ht="23.25">
      <c r="A2" s="134" t="s">
        <v>84</v>
      </c>
      <c r="B2" s="134"/>
      <c r="C2" s="134"/>
      <c r="D2" s="134"/>
      <c r="E2" s="134"/>
      <c r="F2" s="134"/>
    </row>
    <row r="3" spans="1:16" ht="19.5">
      <c r="A3" s="135" t="s">
        <v>5</v>
      </c>
      <c r="B3" s="135"/>
      <c r="C3" s="135"/>
      <c r="D3" s="135"/>
      <c r="E3" s="135"/>
      <c r="F3" s="135"/>
    </row>
    <row r="4" spans="1:16" ht="20.25">
      <c r="A4" s="136" t="s">
        <v>85</v>
      </c>
      <c r="B4" s="136"/>
      <c r="C4" s="136"/>
      <c r="D4" s="136"/>
      <c r="E4" s="136"/>
      <c r="F4" s="136"/>
    </row>
    <row r="5" spans="1:16" ht="19.5">
      <c r="A5" s="129" t="s">
        <v>11</v>
      </c>
      <c r="B5" s="129"/>
      <c r="C5" s="129"/>
      <c r="D5" s="129"/>
      <c r="E5" s="129"/>
      <c r="F5" s="129"/>
    </row>
    <row r="6" spans="1:16" ht="19.5">
      <c r="A6" s="137" t="s">
        <v>86</v>
      </c>
      <c r="B6" s="137"/>
      <c r="C6" s="137"/>
      <c r="D6" s="137"/>
      <c r="E6" s="137"/>
      <c r="F6" s="137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30" t="s">
        <v>26</v>
      </c>
      <c r="B8" s="131"/>
      <c r="C8" s="131"/>
      <c r="D8" s="131"/>
      <c r="E8" s="131"/>
      <c r="F8" s="132"/>
    </row>
    <row r="9" spans="1:16" s="3" customFormat="1" ht="20.25" thickBot="1">
      <c r="A9" s="10" t="s">
        <v>0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G9" s="45"/>
      <c r="H9" s="13"/>
      <c r="K9" s="1"/>
      <c r="L9" s="1"/>
      <c r="M9" s="1"/>
      <c r="N9" s="1"/>
      <c r="O9" s="1"/>
      <c r="P9" s="1"/>
    </row>
    <row r="10" spans="1:16" ht="20.25" thickBot="1">
      <c r="A10" s="35" t="s">
        <v>136</v>
      </c>
      <c r="B10" s="15" t="s">
        <v>87</v>
      </c>
      <c r="C10" s="16">
        <v>40522</v>
      </c>
      <c r="D10" s="38">
        <v>11</v>
      </c>
      <c r="E10" s="178">
        <v>40</v>
      </c>
      <c r="F10" s="39">
        <f>(E10-D10)</f>
        <v>29</v>
      </c>
      <c r="G10" s="46" t="s">
        <v>20</v>
      </c>
      <c r="J10" s="30"/>
      <c r="K10" s="30"/>
      <c r="L10" s="30"/>
      <c r="M10" s="30"/>
    </row>
    <row r="11" spans="1:16" ht="20.25" thickBot="1">
      <c r="A11" s="35" t="s">
        <v>137</v>
      </c>
      <c r="B11" s="15" t="s">
        <v>36</v>
      </c>
      <c r="C11" s="16">
        <v>40142</v>
      </c>
      <c r="D11" s="38">
        <v>9</v>
      </c>
      <c r="E11" s="178">
        <v>40</v>
      </c>
      <c r="F11" s="39">
        <f>(E11-D11)</f>
        <v>31</v>
      </c>
      <c r="G11" s="46" t="s">
        <v>21</v>
      </c>
    </row>
    <row r="12" spans="1:16" ht="20.25" thickBot="1">
      <c r="A12" s="35" t="s">
        <v>90</v>
      </c>
      <c r="B12" s="15" t="s">
        <v>36</v>
      </c>
      <c r="C12" s="16">
        <v>40021</v>
      </c>
      <c r="D12" s="38">
        <v>11</v>
      </c>
      <c r="E12" s="11">
        <v>45</v>
      </c>
      <c r="F12" s="180">
        <f>(E12-D12)</f>
        <v>34</v>
      </c>
      <c r="G12" s="46" t="s">
        <v>14</v>
      </c>
    </row>
    <row r="13" spans="1:16" ht="19.5">
      <c r="A13" s="35" t="s">
        <v>42</v>
      </c>
      <c r="B13" s="15" t="s">
        <v>38</v>
      </c>
      <c r="C13" s="16">
        <v>40518</v>
      </c>
      <c r="D13" s="38">
        <v>11</v>
      </c>
      <c r="E13" s="11">
        <v>51</v>
      </c>
      <c r="F13" s="39">
        <f>(E13-D13)</f>
        <v>40</v>
      </c>
    </row>
    <row r="14" spans="1:16" ht="19.5">
      <c r="A14" s="35" t="s">
        <v>88</v>
      </c>
      <c r="B14" s="15" t="s">
        <v>89</v>
      </c>
      <c r="C14" s="16">
        <v>40484</v>
      </c>
      <c r="D14" s="38">
        <v>0</v>
      </c>
      <c r="E14" s="11">
        <v>52</v>
      </c>
      <c r="F14" s="39">
        <f>(E14-D14)</f>
        <v>52</v>
      </c>
    </row>
    <row r="15" spans="1:16" ht="19.5">
      <c r="A15" s="35" t="s">
        <v>92</v>
      </c>
      <c r="B15" s="15" t="s">
        <v>87</v>
      </c>
      <c r="C15" s="16">
        <v>40283</v>
      </c>
      <c r="D15" s="38">
        <v>20</v>
      </c>
      <c r="E15" s="11">
        <v>67</v>
      </c>
      <c r="F15" s="39">
        <f>(E15-D15)</f>
        <v>47</v>
      </c>
    </row>
    <row r="16" spans="1:16" ht="20.25" thickBot="1">
      <c r="A16" s="172" t="s">
        <v>91</v>
      </c>
      <c r="B16" s="173" t="s">
        <v>36</v>
      </c>
      <c r="C16" s="174">
        <v>40383</v>
      </c>
      <c r="D16" s="175">
        <v>0</v>
      </c>
      <c r="E16" s="176">
        <v>70</v>
      </c>
      <c r="F16" s="177">
        <f>(E16-D16)</f>
        <v>70</v>
      </c>
    </row>
    <row r="17" spans="1:8" ht="19.5" thickBot="1">
      <c r="B17" s="1"/>
      <c r="C17" s="1"/>
      <c r="D17" s="1"/>
      <c r="E17" s="1"/>
      <c r="F17" s="1"/>
      <c r="G17" s="1"/>
      <c r="H17" s="1"/>
    </row>
    <row r="18" spans="1:8" ht="20.25" thickBot="1">
      <c r="A18" s="126" t="s">
        <v>27</v>
      </c>
      <c r="B18" s="127"/>
      <c r="C18" s="127"/>
      <c r="D18" s="127"/>
      <c r="E18" s="127"/>
      <c r="F18" s="128"/>
    </row>
    <row r="19" spans="1:8" ht="20.25" thickBot="1">
      <c r="A19" s="10" t="s">
        <v>4</v>
      </c>
      <c r="B19" s="36" t="s">
        <v>7</v>
      </c>
      <c r="C19" s="36" t="s">
        <v>17</v>
      </c>
      <c r="D19" s="37" t="s">
        <v>1</v>
      </c>
      <c r="E19" s="4" t="s">
        <v>2</v>
      </c>
      <c r="F19" s="4" t="s">
        <v>3</v>
      </c>
    </row>
    <row r="20" spans="1:8" ht="20.25" thickBot="1">
      <c r="A20" s="35" t="s">
        <v>68</v>
      </c>
      <c r="B20" s="15" t="s">
        <v>36</v>
      </c>
      <c r="C20" s="16">
        <v>40267</v>
      </c>
      <c r="D20" s="38">
        <v>26</v>
      </c>
      <c r="E20" s="178">
        <v>52</v>
      </c>
      <c r="F20" s="39">
        <f>(E20-D20)</f>
        <v>26</v>
      </c>
      <c r="G20" s="46" t="s">
        <v>20</v>
      </c>
    </row>
    <row r="21" spans="1:8" ht="20.25" thickBot="1">
      <c r="A21" s="35" t="s">
        <v>140</v>
      </c>
      <c r="B21" s="15" t="s">
        <v>35</v>
      </c>
      <c r="C21" s="16">
        <v>40200</v>
      </c>
      <c r="D21" s="38">
        <v>23</v>
      </c>
      <c r="E21" s="178">
        <v>53</v>
      </c>
      <c r="F21" s="39">
        <f>(E21-D21)</f>
        <v>30</v>
      </c>
      <c r="G21" s="46" t="s">
        <v>21</v>
      </c>
    </row>
    <row r="22" spans="1:8" ht="20.25" thickBot="1">
      <c r="A22" s="35" t="s">
        <v>141</v>
      </c>
      <c r="B22" s="15" t="s">
        <v>87</v>
      </c>
      <c r="C22" s="16">
        <v>40415</v>
      </c>
      <c r="D22" s="38">
        <v>20</v>
      </c>
      <c r="E22" s="11">
        <v>53</v>
      </c>
      <c r="F22" s="180">
        <f>(E22-D22)</f>
        <v>33</v>
      </c>
      <c r="G22" s="46" t="s">
        <v>14</v>
      </c>
    </row>
    <row r="23" spans="1:8" ht="20.25" thickBot="1">
      <c r="A23" s="172" t="s">
        <v>39</v>
      </c>
      <c r="B23" s="173" t="s">
        <v>37</v>
      </c>
      <c r="C23" s="174">
        <v>40267</v>
      </c>
      <c r="D23" s="175">
        <v>26</v>
      </c>
      <c r="E23" s="176">
        <v>63</v>
      </c>
      <c r="F23" s="177">
        <f>(E23-D23)</f>
        <v>37</v>
      </c>
    </row>
    <row r="24" spans="1:8">
      <c r="B24" s="1"/>
      <c r="C24" s="1"/>
      <c r="D24" s="1"/>
      <c r="E24" s="1"/>
      <c r="F24" s="1"/>
      <c r="G24" s="1"/>
    </row>
    <row r="25" spans="1:8">
      <c r="B25" s="1"/>
      <c r="C25" s="1"/>
      <c r="D25" s="1"/>
      <c r="E25" s="1"/>
      <c r="F25" s="1"/>
      <c r="G25" s="1"/>
    </row>
    <row r="26" spans="1:8" ht="19.5">
      <c r="A26" s="35" t="s">
        <v>140</v>
      </c>
      <c r="B26" s="15" t="s">
        <v>35</v>
      </c>
      <c r="C26" s="16">
        <v>40200</v>
      </c>
      <c r="D26" s="38">
        <v>23</v>
      </c>
      <c r="E26" s="11">
        <v>53</v>
      </c>
      <c r="F26" s="39">
        <f>(E26-D26)</f>
        <v>30</v>
      </c>
      <c r="G26" s="1"/>
    </row>
    <row r="27" spans="1:8">
      <c r="B27" s="1"/>
      <c r="C27" s="1"/>
      <c r="D27" s="1"/>
      <c r="E27" s="1"/>
      <c r="F27" s="1"/>
      <c r="G27" s="1"/>
    </row>
    <row r="28" spans="1:8">
      <c r="B28" s="1"/>
      <c r="C28" s="1"/>
      <c r="D28" s="1"/>
      <c r="E28" s="1"/>
      <c r="F28" s="1"/>
      <c r="G28" s="1"/>
    </row>
    <row r="29" spans="1:8">
      <c r="B29" s="1"/>
      <c r="C29" s="1"/>
      <c r="D29" s="1"/>
      <c r="E29" s="1"/>
      <c r="F29" s="1"/>
      <c r="G29" s="1"/>
    </row>
    <row r="30" spans="1:8">
      <c r="B30" s="1"/>
      <c r="C30" s="1"/>
      <c r="D30" s="1"/>
      <c r="E30" s="1"/>
      <c r="F30" s="1"/>
      <c r="G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</sheetData>
  <sortState ref="A20:F23">
    <sortCondition ref="E20:E23"/>
  </sortState>
  <mergeCells count="8">
    <mergeCell ref="A18:F18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5"/>
  <sheetViews>
    <sheetView zoomScale="70" workbookViewId="0">
      <selection activeCell="E29" sqref="E29:E30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44" customWidth="1"/>
    <col min="8" max="8" width="11.42578125" style="1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39" t="str">
        <f>ALBATROS!A1</f>
        <v>SANTA TERESITA</v>
      </c>
      <c r="B1" s="139"/>
      <c r="C1" s="139"/>
      <c r="D1" s="139"/>
      <c r="E1" s="139"/>
      <c r="F1" s="139"/>
    </row>
    <row r="2" spans="1:23" ht="23.25">
      <c r="A2" s="134" t="str">
        <f>ALBATROS!A2</f>
        <v>GOLF CLUB</v>
      </c>
      <c r="B2" s="134"/>
      <c r="C2" s="134"/>
      <c r="D2" s="134"/>
      <c r="E2" s="134"/>
      <c r="F2" s="134"/>
    </row>
    <row r="3" spans="1:23" ht="19.5">
      <c r="A3" s="135" t="s">
        <v>5</v>
      </c>
      <c r="B3" s="135"/>
      <c r="C3" s="135"/>
      <c r="D3" s="135"/>
      <c r="E3" s="135"/>
      <c r="F3" s="135"/>
    </row>
    <row r="4" spans="1:23" ht="20.25">
      <c r="A4" s="136" t="str">
        <f>ALBATROS!A4</f>
        <v>9° FECHA DEL RANKING DE MENORES SIN HCP</v>
      </c>
      <c r="B4" s="136"/>
      <c r="C4" s="136"/>
      <c r="D4" s="136"/>
      <c r="E4" s="136"/>
      <c r="F4" s="136"/>
    </row>
    <row r="5" spans="1:23" ht="19.5">
      <c r="A5" s="129" t="s">
        <v>11</v>
      </c>
      <c r="B5" s="129"/>
      <c r="C5" s="129"/>
      <c r="D5" s="129"/>
      <c r="E5" s="129"/>
      <c r="F5" s="129"/>
    </row>
    <row r="6" spans="1:23" ht="20.25" thickBot="1">
      <c r="A6" s="137" t="str">
        <f>ALBATROS!A6</f>
        <v>DOMINGO 14 DE AGOSTO DE 2022</v>
      </c>
      <c r="B6" s="137"/>
      <c r="C6" s="137"/>
      <c r="D6" s="137"/>
      <c r="E6" s="137"/>
      <c r="F6" s="137"/>
    </row>
    <row r="7" spans="1:23" ht="20.25" thickBot="1">
      <c r="A7" s="130" t="s">
        <v>28</v>
      </c>
      <c r="B7" s="131"/>
      <c r="C7" s="131"/>
      <c r="D7" s="131"/>
      <c r="E7" s="131"/>
      <c r="F7" s="132"/>
    </row>
    <row r="8" spans="1:23" s="32" customFormat="1" ht="20.25" thickBot="1">
      <c r="A8" s="10" t="s">
        <v>0</v>
      </c>
      <c r="B8" s="36" t="s">
        <v>7</v>
      </c>
      <c r="C8" s="36" t="s">
        <v>17</v>
      </c>
      <c r="D8" s="37" t="s">
        <v>1</v>
      </c>
      <c r="E8" s="4" t="s">
        <v>2</v>
      </c>
      <c r="F8" s="4" t="s">
        <v>3</v>
      </c>
      <c r="G8" s="45"/>
      <c r="H8" s="13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20.25" thickBot="1">
      <c r="A9" s="35" t="s">
        <v>138</v>
      </c>
      <c r="B9" s="15" t="s">
        <v>34</v>
      </c>
      <c r="C9" s="16">
        <v>40766</v>
      </c>
      <c r="D9" s="38">
        <v>6</v>
      </c>
      <c r="E9" s="179">
        <v>44</v>
      </c>
      <c r="F9" s="39">
        <f>(E9-D9)</f>
        <v>38</v>
      </c>
      <c r="G9" s="48" t="s">
        <v>20</v>
      </c>
      <c r="J9" s="49"/>
      <c r="K9" s="138" t="s">
        <v>23</v>
      </c>
      <c r="L9" s="138"/>
      <c r="M9" s="138"/>
      <c r="N9" s="138"/>
      <c r="O9" s="138"/>
      <c r="P9" s="138"/>
      <c r="Q9" s="138"/>
      <c r="R9" s="138"/>
      <c r="S9" s="138"/>
      <c r="T9" s="49"/>
      <c r="U9" s="49"/>
      <c r="V9" s="49"/>
      <c r="W9" s="49"/>
    </row>
    <row r="10" spans="1:23" ht="20.25" thickBot="1">
      <c r="A10" s="35" t="s">
        <v>139</v>
      </c>
      <c r="B10" s="15" t="s">
        <v>38</v>
      </c>
      <c r="C10" s="16">
        <v>41139</v>
      </c>
      <c r="D10" s="38">
        <v>8</v>
      </c>
      <c r="E10" s="179">
        <v>44</v>
      </c>
      <c r="F10" s="39">
        <f>(E10-D10)</f>
        <v>36</v>
      </c>
      <c r="G10" s="46" t="s">
        <v>21</v>
      </c>
      <c r="J10" s="50" t="s">
        <v>0</v>
      </c>
      <c r="K10" s="50">
        <v>1</v>
      </c>
      <c r="L10" s="50">
        <v>2</v>
      </c>
      <c r="M10" s="50">
        <v>3</v>
      </c>
      <c r="N10" s="50">
        <v>4</v>
      </c>
      <c r="O10" s="50">
        <v>5</v>
      </c>
      <c r="P10" s="50">
        <v>6</v>
      </c>
      <c r="Q10" s="50">
        <v>7</v>
      </c>
      <c r="R10" s="50">
        <v>8</v>
      </c>
      <c r="S10" s="50">
        <v>9</v>
      </c>
      <c r="T10" s="51" t="s">
        <v>22</v>
      </c>
      <c r="U10" s="50" t="s">
        <v>2</v>
      </c>
      <c r="V10" s="50" t="s">
        <v>24</v>
      </c>
      <c r="W10" s="50" t="s">
        <v>25</v>
      </c>
    </row>
    <row r="11" spans="1:23" ht="20.25" thickBot="1">
      <c r="A11" s="35" t="s">
        <v>44</v>
      </c>
      <c r="B11" s="15" t="s">
        <v>35</v>
      </c>
      <c r="C11" s="16">
        <v>41174</v>
      </c>
      <c r="D11" s="38">
        <v>10</v>
      </c>
      <c r="E11" s="11">
        <v>47</v>
      </c>
      <c r="F11" s="180">
        <f>(E11-D11)</f>
        <v>37</v>
      </c>
      <c r="G11" s="46" t="s">
        <v>14</v>
      </c>
      <c r="J11" s="52"/>
      <c r="K11" s="53"/>
      <c r="L11" s="53"/>
      <c r="M11" s="53"/>
      <c r="N11" s="54"/>
      <c r="O11" s="54"/>
      <c r="P11" s="54"/>
      <c r="Q11" s="54"/>
      <c r="R11" s="54"/>
      <c r="S11" s="54"/>
      <c r="T11" s="55"/>
      <c r="U11" s="53">
        <f>T11</f>
        <v>0</v>
      </c>
      <c r="V11" s="54">
        <f>SUM(N11:S11)-D11*0.6</f>
        <v>-6</v>
      </c>
      <c r="W11" s="53">
        <f>SUM(Q11:S11)-D11*0.3</f>
        <v>-3</v>
      </c>
    </row>
    <row r="12" spans="1:23" ht="19.5">
      <c r="A12" s="35" t="s">
        <v>93</v>
      </c>
      <c r="B12" s="15" t="s">
        <v>89</v>
      </c>
      <c r="C12" s="16">
        <v>40952</v>
      </c>
      <c r="D12" s="38">
        <v>6</v>
      </c>
      <c r="E12" s="11">
        <v>48</v>
      </c>
      <c r="F12" s="39">
        <f>(E12-D12)</f>
        <v>42</v>
      </c>
      <c r="J12" s="52"/>
      <c r="K12" s="53"/>
      <c r="L12" s="53"/>
      <c r="M12" s="53"/>
      <c r="N12" s="54"/>
      <c r="O12" s="54"/>
      <c r="P12" s="54"/>
      <c r="Q12" s="54"/>
      <c r="R12" s="54"/>
      <c r="S12" s="54"/>
      <c r="T12" s="55"/>
      <c r="U12" s="53">
        <f>T12</f>
        <v>0</v>
      </c>
      <c r="V12" s="54">
        <f>SUM(N12:S12)-D12*0.6</f>
        <v>-3.5999999999999996</v>
      </c>
      <c r="W12" s="53">
        <f>SUM(Q12:S12)-D12*0.3</f>
        <v>-1.7999999999999998</v>
      </c>
    </row>
    <row r="13" spans="1:23" ht="19.5">
      <c r="A13" s="35" t="s">
        <v>52</v>
      </c>
      <c r="B13" s="15" t="s">
        <v>89</v>
      </c>
      <c r="C13" s="16">
        <v>41015</v>
      </c>
      <c r="D13" s="38">
        <v>0</v>
      </c>
      <c r="E13" s="11">
        <v>49</v>
      </c>
      <c r="F13" s="39">
        <f>(E13-D13)</f>
        <v>49</v>
      </c>
      <c r="G13" s="56"/>
    </row>
    <row r="14" spans="1:23" ht="19.5">
      <c r="A14" s="35" t="s">
        <v>46</v>
      </c>
      <c r="B14" s="15" t="s">
        <v>34</v>
      </c>
      <c r="C14" s="16">
        <v>41137</v>
      </c>
      <c r="D14" s="38">
        <v>12</v>
      </c>
      <c r="E14" s="11">
        <v>53</v>
      </c>
      <c r="F14" s="39">
        <f>(E14-D14)</f>
        <v>41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 ht="19.5">
      <c r="A15" s="35" t="s">
        <v>97</v>
      </c>
      <c r="B15" s="15" t="s">
        <v>98</v>
      </c>
      <c r="C15" s="16">
        <v>40651</v>
      </c>
      <c r="D15" s="38">
        <v>0</v>
      </c>
      <c r="E15" s="11">
        <v>55</v>
      </c>
      <c r="F15" s="39">
        <f>(E15-D15)</f>
        <v>55</v>
      </c>
      <c r="G15" s="56"/>
    </row>
    <row r="16" spans="1:23" ht="19.5">
      <c r="A16" s="35" t="s">
        <v>50</v>
      </c>
      <c r="B16" s="15" t="s">
        <v>36</v>
      </c>
      <c r="C16" s="16">
        <v>40969</v>
      </c>
      <c r="D16" s="38">
        <v>13</v>
      </c>
      <c r="E16" s="11">
        <v>57</v>
      </c>
      <c r="F16" s="39">
        <f>(E16-D16)</f>
        <v>44</v>
      </c>
    </row>
    <row r="17" spans="1:10" ht="19.5">
      <c r="A17" s="35" t="s">
        <v>54</v>
      </c>
      <c r="B17" s="15" t="s">
        <v>36</v>
      </c>
      <c r="C17" s="16">
        <v>41069</v>
      </c>
      <c r="D17" s="38">
        <v>0</v>
      </c>
      <c r="E17" s="11">
        <v>60</v>
      </c>
      <c r="F17" s="39">
        <f>(E17-D17)</f>
        <v>60</v>
      </c>
      <c r="G17" s="56"/>
    </row>
    <row r="18" spans="1:10" ht="19.5">
      <c r="A18" s="35" t="s">
        <v>99</v>
      </c>
      <c r="B18" s="15" t="s">
        <v>36</v>
      </c>
      <c r="C18" s="16">
        <v>41186</v>
      </c>
      <c r="D18" s="38">
        <v>0</v>
      </c>
      <c r="E18" s="11">
        <v>60</v>
      </c>
      <c r="F18" s="39">
        <f>(E18-D18)</f>
        <v>60</v>
      </c>
      <c r="G18" s="56"/>
    </row>
    <row r="19" spans="1:10" ht="19.5">
      <c r="A19" s="35" t="s">
        <v>95</v>
      </c>
      <c r="B19" s="15" t="s">
        <v>89</v>
      </c>
      <c r="C19" s="16">
        <v>40971</v>
      </c>
      <c r="D19" s="38">
        <v>0</v>
      </c>
      <c r="E19" s="11">
        <v>61</v>
      </c>
      <c r="F19" s="39">
        <f>(E19-D19)</f>
        <v>61</v>
      </c>
      <c r="G19" s="56"/>
    </row>
    <row r="20" spans="1:10" ht="19.5">
      <c r="A20" s="35" t="s">
        <v>49</v>
      </c>
      <c r="B20" s="15" t="s">
        <v>94</v>
      </c>
      <c r="C20" s="16">
        <v>41068</v>
      </c>
      <c r="D20" s="38">
        <v>20</v>
      </c>
      <c r="E20" s="11">
        <v>67</v>
      </c>
      <c r="F20" s="39">
        <f>(E20-D20)</f>
        <v>47</v>
      </c>
      <c r="G20" s="56"/>
    </row>
    <row r="21" spans="1:10" ht="19.5">
      <c r="A21" s="35" t="s">
        <v>47</v>
      </c>
      <c r="B21" s="15" t="s">
        <v>35</v>
      </c>
      <c r="C21" s="16">
        <v>41201</v>
      </c>
      <c r="D21" s="38">
        <v>20</v>
      </c>
      <c r="E21" s="11">
        <v>70</v>
      </c>
      <c r="F21" s="39">
        <f>(E21-D21)</f>
        <v>50</v>
      </c>
      <c r="G21" s="56"/>
    </row>
    <row r="22" spans="1:10" ht="19.5">
      <c r="A22" s="35" t="s">
        <v>51</v>
      </c>
      <c r="B22" s="15" t="s">
        <v>35</v>
      </c>
      <c r="C22" s="16">
        <v>40614</v>
      </c>
      <c r="D22" s="38">
        <v>20</v>
      </c>
      <c r="E22" s="11">
        <v>71</v>
      </c>
      <c r="F22" s="39">
        <f>(E22-D22)</f>
        <v>51</v>
      </c>
      <c r="G22" s="56"/>
    </row>
    <row r="23" spans="1:10" ht="19.5">
      <c r="A23" s="35" t="s">
        <v>96</v>
      </c>
      <c r="B23" s="15" t="s">
        <v>89</v>
      </c>
      <c r="C23" s="16">
        <v>40978</v>
      </c>
      <c r="D23" s="38">
        <v>0</v>
      </c>
      <c r="E23" s="11">
        <v>79</v>
      </c>
      <c r="F23" s="39">
        <f>(E23-D23)</f>
        <v>79</v>
      </c>
      <c r="G23" s="56"/>
    </row>
    <row r="24" spans="1:10" ht="19.5">
      <c r="A24" s="35" t="s">
        <v>53</v>
      </c>
      <c r="B24" s="15" t="s">
        <v>37</v>
      </c>
      <c r="C24" s="16">
        <v>40983</v>
      </c>
      <c r="D24" s="38">
        <v>0</v>
      </c>
      <c r="E24" s="11">
        <v>81</v>
      </c>
      <c r="F24" s="39">
        <f>(E24-D24)</f>
        <v>81</v>
      </c>
      <c r="G24" s="56"/>
    </row>
    <row r="25" spans="1:10" ht="20.25" thickBot="1">
      <c r="A25" s="181" t="s">
        <v>48</v>
      </c>
      <c r="B25" s="173" t="s">
        <v>35</v>
      </c>
      <c r="C25" s="174">
        <v>41084</v>
      </c>
      <c r="D25" s="175">
        <v>17</v>
      </c>
      <c r="E25" s="182" t="s">
        <v>8</v>
      </c>
      <c r="F25" s="183" t="s">
        <v>8</v>
      </c>
      <c r="G25" s="56"/>
    </row>
    <row r="26" spans="1:10" ht="19.5" thickBot="1">
      <c r="B26" s="1"/>
      <c r="C26" s="1"/>
      <c r="D26" s="1"/>
      <c r="E26" s="1"/>
      <c r="F26" s="1"/>
      <c r="G26" s="1"/>
      <c r="H26" s="1"/>
    </row>
    <row r="27" spans="1:10" ht="20.25" thickBot="1">
      <c r="A27" s="126" t="s">
        <v>29</v>
      </c>
      <c r="B27" s="127"/>
      <c r="C27" s="127"/>
      <c r="D27" s="127"/>
      <c r="E27" s="127"/>
      <c r="F27" s="128"/>
      <c r="J27"/>
    </row>
    <row r="28" spans="1:10" ht="20.25" thickBot="1">
      <c r="A28" s="10" t="s">
        <v>0</v>
      </c>
      <c r="B28" s="36" t="s">
        <v>7</v>
      </c>
      <c r="C28" s="36" t="s">
        <v>17</v>
      </c>
      <c r="D28" s="37" t="s">
        <v>1</v>
      </c>
      <c r="E28" s="4" t="s">
        <v>2</v>
      </c>
      <c r="F28" s="4" t="s">
        <v>3</v>
      </c>
      <c r="J28"/>
    </row>
    <row r="29" spans="1:10" ht="20.25" thickBot="1">
      <c r="A29" s="35" t="s">
        <v>69</v>
      </c>
      <c r="B29" s="15" t="s">
        <v>87</v>
      </c>
      <c r="C29" s="16">
        <v>40616</v>
      </c>
      <c r="D29" s="38">
        <v>12</v>
      </c>
      <c r="E29" s="179">
        <v>49</v>
      </c>
      <c r="F29" s="39">
        <f>(E29-D29)</f>
        <v>37</v>
      </c>
      <c r="G29" s="46" t="s">
        <v>20</v>
      </c>
      <c r="J29"/>
    </row>
    <row r="30" spans="1:10" ht="20.25" thickBot="1">
      <c r="A30" s="35" t="s">
        <v>100</v>
      </c>
      <c r="B30" s="15" t="s">
        <v>36</v>
      </c>
      <c r="C30" s="16">
        <v>41016</v>
      </c>
      <c r="D30" s="38">
        <v>9</v>
      </c>
      <c r="E30" s="179">
        <v>52</v>
      </c>
      <c r="F30" s="39">
        <f>(E30-D30)</f>
        <v>43</v>
      </c>
      <c r="G30" s="46" t="s">
        <v>21</v>
      </c>
      <c r="J30"/>
    </row>
    <row r="31" spans="1:10" ht="20.25" thickBot="1">
      <c r="A31" s="35" t="s">
        <v>71</v>
      </c>
      <c r="B31" s="15" t="s">
        <v>37</v>
      </c>
      <c r="C31" s="16">
        <v>40825</v>
      </c>
      <c r="D31" s="38">
        <v>22</v>
      </c>
      <c r="E31" s="11">
        <v>57</v>
      </c>
      <c r="F31" s="180">
        <f>(E31-D31)</f>
        <v>35</v>
      </c>
      <c r="G31" s="46" t="s">
        <v>14</v>
      </c>
    </row>
    <row r="32" spans="1:10" ht="20.25" thickBot="1">
      <c r="A32" s="172" t="s">
        <v>70</v>
      </c>
      <c r="B32" s="173" t="s">
        <v>87</v>
      </c>
      <c r="C32" s="174">
        <v>41055</v>
      </c>
      <c r="D32" s="175">
        <v>20</v>
      </c>
      <c r="E32" s="176">
        <v>67</v>
      </c>
      <c r="F32" s="177">
        <f>(E32-D32)</f>
        <v>47</v>
      </c>
      <c r="J32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F40" s="1"/>
    </row>
    <row r="41" spans="2:8">
      <c r="F41" s="1"/>
    </row>
    <row r="42" spans="2:8">
      <c r="F42" s="1"/>
    </row>
    <row r="43" spans="2:8">
      <c r="F43" s="1"/>
    </row>
    <row r="44" spans="2:8">
      <c r="F44" s="1"/>
    </row>
    <row r="45" spans="2:8">
      <c r="F45" s="1"/>
    </row>
    <row r="46" spans="2:8">
      <c r="F46" s="1"/>
    </row>
    <row r="47" spans="2:8">
      <c r="F47" s="1"/>
    </row>
    <row r="48" spans="2:8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</sheetData>
  <sortState ref="A29:F32">
    <sortCondition ref="E29:E32"/>
  </sortState>
  <mergeCells count="9">
    <mergeCell ref="K9:S9"/>
    <mergeCell ref="A27:F27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4"/>
  <sheetViews>
    <sheetView topLeftCell="A10" zoomScale="70" workbookViewId="0">
      <selection activeCell="A32" sqref="A32:F32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139" t="str">
        <f>ALBATROS!A1</f>
        <v>SANTA TERESITA</v>
      </c>
      <c r="B1" s="139"/>
      <c r="C1" s="139"/>
      <c r="D1" s="139"/>
      <c r="E1" s="139"/>
      <c r="F1" s="139"/>
    </row>
    <row r="2" spans="1:7" ht="23.25">
      <c r="A2" s="134" t="str">
        <f>ALBATROS!A2</f>
        <v>GOLF CLUB</v>
      </c>
      <c r="B2" s="134"/>
      <c r="C2" s="134"/>
      <c r="D2" s="134"/>
      <c r="E2" s="134"/>
      <c r="F2" s="134"/>
    </row>
    <row r="3" spans="1:7" ht="19.5">
      <c r="A3" s="135" t="s">
        <v>5</v>
      </c>
      <c r="B3" s="135"/>
      <c r="C3" s="135"/>
      <c r="D3" s="135"/>
      <c r="E3" s="135"/>
      <c r="F3" s="135"/>
    </row>
    <row r="4" spans="1:7" ht="20.25">
      <c r="A4" s="136" t="str">
        <f>ALBATROS!A4</f>
        <v>9° FECHA DEL RANKING DE MENORES SIN HCP</v>
      </c>
      <c r="B4" s="136"/>
      <c r="C4" s="136"/>
      <c r="D4" s="136"/>
      <c r="E4" s="136"/>
      <c r="F4" s="136"/>
    </row>
    <row r="5" spans="1:7" ht="19.5">
      <c r="A5" s="129" t="s">
        <v>11</v>
      </c>
      <c r="B5" s="129"/>
      <c r="C5" s="129"/>
      <c r="D5" s="129"/>
      <c r="E5" s="129"/>
      <c r="F5" s="129"/>
    </row>
    <row r="6" spans="1:7" ht="19.5">
      <c r="A6" s="137" t="str">
        <f>ALBATROS!A6</f>
        <v>DOMINGO 14 DE AGOSTO DE 2022</v>
      </c>
      <c r="B6" s="137"/>
      <c r="C6" s="137"/>
      <c r="D6" s="137"/>
      <c r="E6" s="137"/>
      <c r="F6" s="137"/>
    </row>
    <row r="7" spans="1:7" ht="20.25" thickBot="1">
      <c r="A7" s="6"/>
      <c r="B7" s="6"/>
      <c r="C7" s="6"/>
      <c r="D7" s="6"/>
      <c r="E7" s="6"/>
      <c r="F7" s="6"/>
    </row>
    <row r="8" spans="1:7" ht="20.25" thickBot="1">
      <c r="A8" s="140" t="s">
        <v>31</v>
      </c>
      <c r="B8" s="141"/>
      <c r="C8" s="141"/>
      <c r="D8" s="141"/>
      <c r="E8" s="141"/>
      <c r="F8" s="142"/>
      <c r="G8" s="57"/>
    </row>
    <row r="9" spans="1:7" s="32" customFormat="1" ht="20.25" thickBot="1">
      <c r="A9" s="58" t="s">
        <v>0</v>
      </c>
      <c r="B9" s="59" t="s">
        <v>7</v>
      </c>
      <c r="C9" s="59" t="s">
        <v>17</v>
      </c>
      <c r="D9" s="60" t="s">
        <v>1</v>
      </c>
      <c r="E9" s="61" t="s">
        <v>2</v>
      </c>
      <c r="F9" s="61" t="s">
        <v>3</v>
      </c>
      <c r="G9" s="62"/>
    </row>
    <row r="10" spans="1:7" ht="20.25" thickBot="1">
      <c r="A10" s="35" t="s">
        <v>55</v>
      </c>
      <c r="B10" s="15" t="s">
        <v>38</v>
      </c>
      <c r="C10" s="16">
        <v>41277</v>
      </c>
      <c r="D10" s="38">
        <v>-1</v>
      </c>
      <c r="E10" s="179">
        <v>37</v>
      </c>
      <c r="F10" s="39">
        <f>(E10-D10)</f>
        <v>38</v>
      </c>
      <c r="G10" s="63" t="s">
        <v>20</v>
      </c>
    </row>
    <row r="11" spans="1:7" ht="20.25" thickBot="1">
      <c r="A11" s="35" t="s">
        <v>101</v>
      </c>
      <c r="B11" s="15" t="s">
        <v>89</v>
      </c>
      <c r="C11" s="16">
        <v>41306</v>
      </c>
      <c r="D11" s="38">
        <v>8</v>
      </c>
      <c r="E11" s="179">
        <v>43</v>
      </c>
      <c r="F11" s="39">
        <f>(E11-D11)</f>
        <v>35</v>
      </c>
      <c r="G11" s="64" t="s">
        <v>21</v>
      </c>
    </row>
    <row r="12" spans="1:7" ht="19.5">
      <c r="A12" s="35" t="s">
        <v>58</v>
      </c>
      <c r="B12" s="15" t="s">
        <v>103</v>
      </c>
      <c r="C12" s="16">
        <v>42587</v>
      </c>
      <c r="D12" s="38">
        <v>0</v>
      </c>
      <c r="E12" s="11">
        <v>47</v>
      </c>
      <c r="F12" s="39">
        <f>(E12-D12)</f>
        <v>47</v>
      </c>
    </row>
    <row r="13" spans="1:7" ht="20.25" thickBot="1">
      <c r="A13" s="35" t="s">
        <v>107</v>
      </c>
      <c r="B13" s="15" t="s">
        <v>98</v>
      </c>
      <c r="C13" s="16">
        <v>41904</v>
      </c>
      <c r="D13" s="38">
        <v>0</v>
      </c>
      <c r="E13" s="11">
        <v>52</v>
      </c>
      <c r="F13" s="39">
        <f>(E13-D13)</f>
        <v>52</v>
      </c>
    </row>
    <row r="14" spans="1:7" ht="20.25" thickBot="1">
      <c r="A14" s="35" t="s">
        <v>56</v>
      </c>
      <c r="B14" s="15" t="s">
        <v>102</v>
      </c>
      <c r="C14" s="16">
        <v>41592</v>
      </c>
      <c r="D14" s="38">
        <v>13</v>
      </c>
      <c r="E14" s="11">
        <v>53</v>
      </c>
      <c r="F14" s="39">
        <f>(E14-D14)</f>
        <v>40</v>
      </c>
      <c r="G14" s="63" t="s">
        <v>14</v>
      </c>
    </row>
    <row r="15" spans="1:7" ht="19.5">
      <c r="A15" s="35" t="s">
        <v>57</v>
      </c>
      <c r="B15" s="15" t="s">
        <v>102</v>
      </c>
      <c r="C15" s="16">
        <v>41775</v>
      </c>
      <c r="D15" s="38">
        <v>10</v>
      </c>
      <c r="E15" s="11">
        <v>54</v>
      </c>
      <c r="F15" s="39">
        <f>(E15-D15)</f>
        <v>44</v>
      </c>
    </row>
    <row r="16" spans="1:7" ht="19.5">
      <c r="A16" s="35" t="s">
        <v>60</v>
      </c>
      <c r="B16" s="15" t="s">
        <v>102</v>
      </c>
      <c r="C16" s="16">
        <v>41387</v>
      </c>
      <c r="D16" s="38">
        <v>11</v>
      </c>
      <c r="E16" s="11">
        <v>54</v>
      </c>
      <c r="F16" s="39">
        <f>(E16-D16)</f>
        <v>43</v>
      </c>
    </row>
    <row r="17" spans="1:7" ht="19.5">
      <c r="A17" s="35" t="s">
        <v>61</v>
      </c>
      <c r="B17" s="15" t="s">
        <v>35</v>
      </c>
      <c r="C17" s="16">
        <v>41571</v>
      </c>
      <c r="D17" s="38">
        <v>0</v>
      </c>
      <c r="E17" s="11">
        <v>55</v>
      </c>
      <c r="F17" s="39">
        <f>(E17-D17)</f>
        <v>55</v>
      </c>
    </row>
    <row r="18" spans="1:7" ht="19.5">
      <c r="A18" s="35" t="s">
        <v>76</v>
      </c>
      <c r="B18" s="15" t="s">
        <v>36</v>
      </c>
      <c r="C18" s="16">
        <v>41754</v>
      </c>
      <c r="D18" s="38">
        <v>0</v>
      </c>
      <c r="E18" s="11">
        <v>56</v>
      </c>
      <c r="F18" s="39">
        <f>(E18-D18)</f>
        <v>56</v>
      </c>
    </row>
    <row r="19" spans="1:7" ht="19.5">
      <c r="A19" s="35" t="s">
        <v>104</v>
      </c>
      <c r="B19" s="15" t="s">
        <v>38</v>
      </c>
      <c r="C19" s="16">
        <v>41409</v>
      </c>
      <c r="D19" s="38">
        <v>14</v>
      </c>
      <c r="E19" s="11">
        <v>61</v>
      </c>
      <c r="F19" s="39">
        <f>(E19-D19)</f>
        <v>47</v>
      </c>
    </row>
    <row r="20" spans="1:7" ht="19.5">
      <c r="A20" s="35" t="s">
        <v>59</v>
      </c>
      <c r="B20" s="15" t="s">
        <v>35</v>
      </c>
      <c r="C20" s="16">
        <v>41428</v>
      </c>
      <c r="D20" s="38">
        <v>19</v>
      </c>
      <c r="E20" s="11">
        <v>62</v>
      </c>
      <c r="F20" s="39">
        <f>(E20-D20)</f>
        <v>43</v>
      </c>
    </row>
    <row r="21" spans="1:7" ht="19.5">
      <c r="A21" s="35" t="s">
        <v>62</v>
      </c>
      <c r="B21" s="15" t="s">
        <v>89</v>
      </c>
      <c r="C21" s="16">
        <v>41954</v>
      </c>
      <c r="D21" s="38">
        <v>0</v>
      </c>
      <c r="E21" s="11">
        <v>64</v>
      </c>
      <c r="F21" s="39">
        <f>(E21-D21)</f>
        <v>64</v>
      </c>
    </row>
    <row r="22" spans="1:7" ht="19.5">
      <c r="A22" s="35" t="s">
        <v>105</v>
      </c>
      <c r="B22" s="15" t="s">
        <v>37</v>
      </c>
      <c r="C22" s="16">
        <v>42038</v>
      </c>
      <c r="D22" s="38">
        <v>0</v>
      </c>
      <c r="E22" s="11">
        <v>67</v>
      </c>
      <c r="F22" s="39">
        <f>(E22-D22)</f>
        <v>67</v>
      </c>
    </row>
    <row r="23" spans="1:7" ht="19.5">
      <c r="A23" s="35" t="s">
        <v>79</v>
      </c>
      <c r="B23" s="15" t="s">
        <v>35</v>
      </c>
      <c r="C23" s="16">
        <v>41555</v>
      </c>
      <c r="D23" s="38">
        <v>0</v>
      </c>
      <c r="E23" s="11">
        <v>67</v>
      </c>
      <c r="F23" s="39">
        <f>(E23-D23)</f>
        <v>67</v>
      </c>
    </row>
    <row r="24" spans="1:7" ht="19.5">
      <c r="A24" s="35" t="s">
        <v>63</v>
      </c>
      <c r="B24" s="15" t="s">
        <v>38</v>
      </c>
      <c r="C24" s="16">
        <v>41569</v>
      </c>
      <c r="D24" s="38">
        <v>0</v>
      </c>
      <c r="E24" s="11">
        <v>69</v>
      </c>
      <c r="F24" s="39">
        <f>(E24-D24)</f>
        <v>69</v>
      </c>
      <c r="G24" s="62"/>
    </row>
    <row r="25" spans="1:7" ht="20.25" thickBot="1">
      <c r="A25" s="172" t="s">
        <v>106</v>
      </c>
      <c r="B25" s="173" t="s">
        <v>89</v>
      </c>
      <c r="C25" s="174">
        <v>41741</v>
      </c>
      <c r="D25" s="175">
        <v>0</v>
      </c>
      <c r="E25" s="176">
        <v>77</v>
      </c>
      <c r="F25" s="177">
        <f>(E25-D25)</f>
        <v>77</v>
      </c>
      <c r="G25" s="62"/>
    </row>
    <row r="26" spans="1:7" ht="19.5" thickBot="1">
      <c r="A26" s="65"/>
      <c r="B26" s="66"/>
      <c r="C26" s="67"/>
      <c r="D26" s="68"/>
      <c r="E26" s="57"/>
      <c r="F26" s="57"/>
      <c r="G26" s="57"/>
    </row>
    <row r="27" spans="1:7" ht="20.25" thickBot="1">
      <c r="A27" s="143" t="s">
        <v>30</v>
      </c>
      <c r="B27" s="144"/>
      <c r="C27" s="144"/>
      <c r="D27" s="144"/>
      <c r="E27" s="144"/>
      <c r="F27" s="145"/>
      <c r="G27" s="57"/>
    </row>
    <row r="28" spans="1:7" ht="20.25" thickBot="1">
      <c r="A28" s="58" t="s">
        <v>0</v>
      </c>
      <c r="B28" s="59" t="s">
        <v>7</v>
      </c>
      <c r="C28" s="59" t="s">
        <v>17</v>
      </c>
      <c r="D28" s="60" t="s">
        <v>1</v>
      </c>
      <c r="E28" s="61" t="s">
        <v>2</v>
      </c>
      <c r="F28" s="61" t="s">
        <v>3</v>
      </c>
      <c r="G28" s="57"/>
    </row>
    <row r="29" spans="1:7" ht="20.25" thickBot="1">
      <c r="A29" s="35" t="s">
        <v>73</v>
      </c>
      <c r="B29" s="15" t="s">
        <v>36</v>
      </c>
      <c r="C29" s="16">
        <v>41461</v>
      </c>
      <c r="D29" s="38">
        <v>6</v>
      </c>
      <c r="E29" s="179">
        <v>49</v>
      </c>
      <c r="F29" s="39">
        <f>(E29-D29)</f>
        <v>43</v>
      </c>
      <c r="G29" s="63" t="s">
        <v>20</v>
      </c>
    </row>
    <row r="30" spans="1:7" ht="20.25" thickBot="1">
      <c r="A30" s="35" t="s">
        <v>72</v>
      </c>
      <c r="B30" s="15" t="s">
        <v>37</v>
      </c>
      <c r="C30" s="16">
        <v>41885</v>
      </c>
      <c r="D30" s="38">
        <v>0</v>
      </c>
      <c r="E30" s="179">
        <v>56</v>
      </c>
      <c r="F30" s="39">
        <f>(E30-D30)</f>
        <v>56</v>
      </c>
      <c r="G30" s="64" t="s">
        <v>21</v>
      </c>
    </row>
    <row r="31" spans="1:7" ht="20.25" thickBot="1">
      <c r="A31" s="189" t="s">
        <v>142</v>
      </c>
      <c r="B31" s="15" t="s">
        <v>38</v>
      </c>
      <c r="C31" s="16">
        <v>41592</v>
      </c>
      <c r="D31" s="38">
        <v>0</v>
      </c>
      <c r="E31" s="11">
        <v>56</v>
      </c>
      <c r="F31" s="39">
        <f>(E31-D31)</f>
        <v>56</v>
      </c>
    </row>
    <row r="32" spans="1:7" ht="20.25" thickBot="1">
      <c r="A32" s="172" t="s">
        <v>75</v>
      </c>
      <c r="B32" s="173" t="s">
        <v>35</v>
      </c>
      <c r="C32" s="174">
        <v>41369</v>
      </c>
      <c r="D32" s="175">
        <v>13</v>
      </c>
      <c r="E32" s="176">
        <v>61</v>
      </c>
      <c r="F32" s="177">
        <f>(E32-D32)</f>
        <v>48</v>
      </c>
      <c r="G32" s="64" t="s">
        <v>14</v>
      </c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</sheetData>
  <sortState ref="A29:F32">
    <sortCondition ref="E29:E32"/>
  </sortState>
  <mergeCells count="8">
    <mergeCell ref="A6:F6"/>
    <mergeCell ref="A8:F8"/>
    <mergeCell ref="A27:F2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3"/>
    <col min="9" max="16384" width="11.42578125" style="1"/>
  </cols>
  <sheetData>
    <row r="1" spans="1:16" ht="30.75">
      <c r="A1" s="139" t="str">
        <f>ALBATROS!A1</f>
        <v>SANTA TERESITA</v>
      </c>
      <c r="B1" s="139"/>
      <c r="C1" s="139"/>
      <c r="D1" s="139"/>
      <c r="E1" s="139"/>
      <c r="F1" s="139"/>
    </row>
    <row r="2" spans="1:16" ht="23.25">
      <c r="A2" s="134" t="str">
        <f>ALBATROS!A2</f>
        <v>GOLF CLUB</v>
      </c>
      <c r="B2" s="134"/>
      <c r="C2" s="134"/>
      <c r="D2" s="134"/>
      <c r="E2" s="134"/>
      <c r="F2" s="134"/>
    </row>
    <row r="3" spans="1:16" ht="19.5">
      <c r="A3" s="135" t="s">
        <v>5</v>
      </c>
      <c r="B3" s="135"/>
      <c r="C3" s="135"/>
      <c r="D3" s="135"/>
      <c r="E3" s="135"/>
      <c r="F3" s="135"/>
    </row>
    <row r="4" spans="1:16" ht="20.25">
      <c r="A4" s="136" t="str">
        <f>ALBATROS!A4</f>
        <v>9° FECHA DEL RANKING DE MENORES SIN HCP</v>
      </c>
      <c r="B4" s="136"/>
      <c r="C4" s="136"/>
      <c r="D4" s="136"/>
      <c r="E4" s="136"/>
      <c r="F4" s="136"/>
    </row>
    <row r="5" spans="1:16" ht="19.5">
      <c r="A5" s="129" t="s">
        <v>11</v>
      </c>
      <c r="B5" s="129"/>
      <c r="C5" s="129"/>
      <c r="D5" s="129"/>
      <c r="E5" s="129"/>
      <c r="F5" s="129"/>
    </row>
    <row r="6" spans="1:16" ht="19.5">
      <c r="A6" s="137" t="str">
        <f>ALBATROS!A6</f>
        <v>DOMINGO 14 DE AGOSTO DE 2022</v>
      </c>
      <c r="B6" s="137"/>
      <c r="C6" s="137"/>
      <c r="D6" s="137"/>
      <c r="E6" s="137"/>
      <c r="F6" s="137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30" t="s">
        <v>19</v>
      </c>
      <c r="B8" s="131"/>
      <c r="C8" s="131"/>
      <c r="D8" s="131"/>
      <c r="E8" s="131"/>
      <c r="F8" s="132"/>
    </row>
    <row r="9" spans="1:16" s="32" customFormat="1" ht="20.25" thickBot="1">
      <c r="A9" s="10" t="s">
        <v>0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3"/>
      <c r="K9" s="1"/>
      <c r="L9" s="1"/>
      <c r="M9" s="1"/>
      <c r="N9" s="1"/>
      <c r="O9" s="1"/>
      <c r="P9" s="1"/>
    </row>
    <row r="10" spans="1:16" ht="20.25" thickBot="1">
      <c r="A10" s="35" t="s">
        <v>67</v>
      </c>
      <c r="B10" s="15" t="s">
        <v>36</v>
      </c>
      <c r="C10" s="16">
        <v>39709</v>
      </c>
      <c r="D10" s="38">
        <v>21</v>
      </c>
      <c r="E10" s="179">
        <v>56</v>
      </c>
      <c r="F10" s="39">
        <f>(E10-D10)</f>
        <v>35</v>
      </c>
      <c r="G10" s="46" t="s">
        <v>20</v>
      </c>
      <c r="J10" s="32"/>
      <c r="K10" s="32"/>
      <c r="L10" s="32"/>
      <c r="M10" s="32"/>
    </row>
    <row r="11" spans="1:16" ht="20.25" thickBot="1">
      <c r="A11" s="35" t="s">
        <v>64</v>
      </c>
      <c r="B11" s="15" t="s">
        <v>89</v>
      </c>
      <c r="C11" s="16">
        <v>38334</v>
      </c>
      <c r="D11" s="38">
        <v>0</v>
      </c>
      <c r="E11" s="11">
        <v>64</v>
      </c>
      <c r="F11" s="180">
        <f>(E11-D11)</f>
        <v>64</v>
      </c>
      <c r="G11" s="46" t="s">
        <v>14</v>
      </c>
      <c r="J11" s="32"/>
      <c r="K11" s="32"/>
      <c r="L11" s="32"/>
      <c r="M11" s="32"/>
      <c r="N11" s="32"/>
      <c r="O11" s="32"/>
    </row>
    <row r="12" spans="1:16" ht="19.5">
      <c r="A12" s="35" t="s">
        <v>65</v>
      </c>
      <c r="B12" s="15" t="s">
        <v>89</v>
      </c>
      <c r="C12" s="16">
        <v>39442</v>
      </c>
      <c r="D12" s="38">
        <v>0</v>
      </c>
      <c r="E12" s="11">
        <v>66</v>
      </c>
      <c r="F12" s="39">
        <f>(E12-D12)</f>
        <v>66</v>
      </c>
    </row>
    <row r="13" spans="1:16" ht="20.25" thickBot="1">
      <c r="A13" s="172" t="s">
        <v>118</v>
      </c>
      <c r="B13" s="173" t="s">
        <v>119</v>
      </c>
      <c r="C13" s="174">
        <v>39580</v>
      </c>
      <c r="D13" s="175">
        <v>0</v>
      </c>
      <c r="E13" s="176">
        <v>67</v>
      </c>
      <c r="F13" s="177">
        <f>(E13-D13)</f>
        <v>67</v>
      </c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</sheetData>
  <sortState ref="A10:F13">
    <sortCondition ref="F10:F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topLeftCell="A7" zoomScale="70" workbookViewId="0">
      <selection activeCell="M22" sqref="M22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133" t="str">
        <f>ALBATROS!A1</f>
        <v>SANTA TERESITA</v>
      </c>
      <c r="B1" s="133"/>
      <c r="C1" s="133"/>
    </row>
    <row r="2" spans="1:4" ht="23.25">
      <c r="A2" s="146" t="str">
        <f>ALBATROS!A2</f>
        <v>GOLF CLUB</v>
      </c>
      <c r="B2" s="146"/>
      <c r="C2" s="146"/>
    </row>
    <row r="3" spans="1:4">
      <c r="A3" s="147" t="s">
        <v>5</v>
      </c>
      <c r="B3" s="147"/>
      <c r="C3" s="147"/>
    </row>
    <row r="4" spans="1:4">
      <c r="A4" s="148" t="str">
        <f>ALBATROS!A4</f>
        <v>9° FECHA DEL RANKING DE MENORES SIN HCP</v>
      </c>
      <c r="B4" s="148"/>
      <c r="C4" s="148"/>
    </row>
    <row r="5" spans="1:4" ht="19.5">
      <c r="A5" s="129" t="s">
        <v>15</v>
      </c>
      <c r="B5" s="129"/>
      <c r="C5" s="129"/>
    </row>
    <row r="6" spans="1:4" ht="19.5">
      <c r="A6" s="137" t="str">
        <f>ALBATROS!A6</f>
        <v>DOMINGO 14 DE AGOSTO DE 2022</v>
      </c>
      <c r="B6" s="137"/>
      <c r="C6" s="137"/>
    </row>
    <row r="7" spans="1:4" ht="20.25" thickBot="1">
      <c r="A7" s="5"/>
      <c r="B7" s="5"/>
      <c r="C7" s="5"/>
    </row>
    <row r="8" spans="1:4" ht="20.25" thickBot="1">
      <c r="A8" s="130" t="s">
        <v>10</v>
      </c>
      <c r="B8" s="131"/>
      <c r="C8" s="132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29"/>
    </row>
    <row r="10" spans="1:4" ht="20.25" thickBot="1">
      <c r="A10" s="17" t="s">
        <v>78</v>
      </c>
      <c r="B10" s="72" t="s">
        <v>35</v>
      </c>
      <c r="C10" s="73">
        <v>20</v>
      </c>
      <c r="D10" s="12" t="s">
        <v>16</v>
      </c>
    </row>
    <row r="11" spans="1:4" ht="20.25" thickBot="1">
      <c r="A11" s="17" t="s">
        <v>77</v>
      </c>
      <c r="B11" s="72" t="s">
        <v>35</v>
      </c>
      <c r="C11" s="73">
        <v>27</v>
      </c>
      <c r="D11" s="12" t="s">
        <v>16</v>
      </c>
    </row>
    <row r="12" spans="1:4" ht="20.25" thickBot="1">
      <c r="A12" s="17" t="s">
        <v>117</v>
      </c>
      <c r="B12" s="72" t="s">
        <v>94</v>
      </c>
      <c r="C12" s="73">
        <v>27</v>
      </c>
      <c r="D12" s="12" t="s">
        <v>16</v>
      </c>
    </row>
    <row r="13" spans="1:4" ht="20.25" thickBot="1">
      <c r="A13" s="17" t="s">
        <v>114</v>
      </c>
      <c r="B13" s="72" t="s">
        <v>115</v>
      </c>
      <c r="C13" s="73">
        <v>34</v>
      </c>
      <c r="D13" s="12" t="s">
        <v>16</v>
      </c>
    </row>
    <row r="14" spans="1:4" ht="20.25" thickBot="1">
      <c r="A14" s="17" t="s">
        <v>110</v>
      </c>
      <c r="B14" s="72" t="s">
        <v>87</v>
      </c>
      <c r="C14" s="73">
        <v>35</v>
      </c>
      <c r="D14" s="12" t="s">
        <v>16</v>
      </c>
    </row>
    <row r="15" spans="1:4" ht="20.25" thickBot="1">
      <c r="A15" s="17" t="s">
        <v>112</v>
      </c>
      <c r="B15" s="72" t="s">
        <v>87</v>
      </c>
      <c r="C15" s="73">
        <v>35</v>
      </c>
      <c r="D15" s="12" t="s">
        <v>16</v>
      </c>
    </row>
    <row r="16" spans="1:4" ht="20.25" thickBot="1">
      <c r="A16" s="17" t="s">
        <v>109</v>
      </c>
      <c r="B16" s="72" t="s">
        <v>87</v>
      </c>
      <c r="C16" s="73">
        <v>36</v>
      </c>
      <c r="D16" s="12" t="s">
        <v>16</v>
      </c>
    </row>
    <row r="17" spans="1:4" ht="20.25" thickBot="1">
      <c r="A17" s="17" t="s">
        <v>113</v>
      </c>
      <c r="B17" s="72" t="s">
        <v>89</v>
      </c>
      <c r="C17" s="73">
        <v>36</v>
      </c>
      <c r="D17" s="12" t="s">
        <v>16</v>
      </c>
    </row>
    <row r="18" spans="1:4" ht="20.25" thickBot="1">
      <c r="A18" s="17" t="s">
        <v>80</v>
      </c>
      <c r="B18" s="72" t="s">
        <v>87</v>
      </c>
      <c r="C18" s="73">
        <v>37</v>
      </c>
      <c r="D18" s="12" t="s">
        <v>16</v>
      </c>
    </row>
    <row r="19" spans="1:4" ht="20.25" thickBot="1">
      <c r="A19" s="17" t="s">
        <v>81</v>
      </c>
      <c r="B19" s="72" t="s">
        <v>87</v>
      </c>
      <c r="C19" s="73">
        <v>37</v>
      </c>
      <c r="D19" s="12" t="s">
        <v>16</v>
      </c>
    </row>
    <row r="20" spans="1:4" ht="20.25" thickBot="1">
      <c r="A20" s="17" t="s">
        <v>108</v>
      </c>
      <c r="B20" s="72" t="s">
        <v>94</v>
      </c>
      <c r="C20" s="73">
        <v>40</v>
      </c>
      <c r="D20" s="12" t="s">
        <v>16</v>
      </c>
    </row>
    <row r="21" spans="1:4" ht="20.25" thickBot="1">
      <c r="A21" s="17" t="s">
        <v>111</v>
      </c>
      <c r="B21" s="72" t="s">
        <v>87</v>
      </c>
      <c r="C21" s="73">
        <v>40</v>
      </c>
      <c r="D21" s="12" t="s">
        <v>16</v>
      </c>
    </row>
    <row r="22" spans="1:4" ht="20.25" thickBot="1">
      <c r="A22" s="71" t="s">
        <v>116</v>
      </c>
      <c r="B22" s="74" t="s">
        <v>115</v>
      </c>
      <c r="C22" s="75">
        <v>44</v>
      </c>
      <c r="D22" s="12" t="s">
        <v>16</v>
      </c>
    </row>
  </sheetData>
  <sortState ref="A10:C22">
    <sortCondition ref="C10:C22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H64"/>
  <sheetViews>
    <sheetView tabSelected="1" zoomScale="70" zoomScaleNormal="70" workbookViewId="0">
      <selection sqref="A1:D1"/>
    </sheetView>
  </sheetViews>
  <sheetFormatPr baseColWidth="10" defaultRowHeight="18.75"/>
  <cols>
    <col min="1" max="1" width="41" style="7" customWidth="1"/>
    <col min="2" max="2" width="13.28515625" style="9" bestFit="1" customWidth="1"/>
    <col min="3" max="3" width="15.7109375" style="25" bestFit="1" customWidth="1"/>
    <col min="4" max="4" width="10.85546875" style="9" bestFit="1" customWidth="1"/>
    <col min="5" max="6" width="4.5703125" style="9" bestFit="1" customWidth="1"/>
    <col min="7" max="7" width="13" style="7" bestFit="1" customWidth="1"/>
    <col min="8" max="8" width="4.42578125" style="7" bestFit="1" customWidth="1"/>
    <col min="9" max="16384" width="11.42578125" style="7"/>
  </cols>
  <sheetData>
    <row r="1" spans="1:8" ht="19.5">
      <c r="A1" s="149" t="str">
        <f>'5 H Y H.A. Y GGII'!A1:C1</f>
        <v>SANTA TERESITA</v>
      </c>
      <c r="B1" s="149"/>
      <c r="C1" s="149"/>
      <c r="D1" s="149"/>
      <c r="E1" s="40"/>
      <c r="H1" s="18"/>
    </row>
    <row r="2" spans="1:8" ht="19.5">
      <c r="A2" s="149" t="str">
        <f>'5 H Y H.A. Y GGII'!A2:C2</f>
        <v>GOLF CLUB</v>
      </c>
      <c r="B2" s="149"/>
      <c r="C2" s="149"/>
      <c r="D2" s="149"/>
      <c r="E2" s="40"/>
      <c r="H2" s="18"/>
    </row>
    <row r="3" spans="1:8" ht="19.5">
      <c r="A3" s="149" t="str">
        <f>'5 H Y H.A. Y GGII'!A3:C3</f>
        <v>FEDERACION REGIONAL DE GOLF MAR Y SIERRAS</v>
      </c>
      <c r="B3" s="149"/>
      <c r="C3" s="149"/>
      <c r="D3" s="149"/>
      <c r="E3" s="40"/>
      <c r="H3" s="18"/>
    </row>
    <row r="4" spans="1:8" ht="19.5">
      <c r="A4" s="150" t="s">
        <v>9</v>
      </c>
      <c r="B4" s="150"/>
      <c r="C4" s="150"/>
      <c r="D4" s="150"/>
      <c r="E4" s="40"/>
      <c r="H4" s="18"/>
    </row>
    <row r="5" spans="1:8" ht="19.5">
      <c r="A5" s="149" t="s">
        <v>11</v>
      </c>
      <c r="B5" s="149"/>
      <c r="C5" s="149"/>
      <c r="D5" s="149"/>
      <c r="E5" s="40"/>
      <c r="H5" s="18"/>
    </row>
    <row r="6" spans="1:8" ht="19.5">
      <c r="A6" s="149" t="str">
        <f>'5 H Y H.A. Y GGII'!A6:C6</f>
        <v>DOMINGO 14 DE AGOSTO DE 2022</v>
      </c>
      <c r="B6" s="149"/>
      <c r="C6" s="149"/>
      <c r="D6" s="149"/>
      <c r="E6" s="40"/>
      <c r="H6" s="18"/>
    </row>
    <row r="7" spans="1:8" ht="20.25" thickBot="1">
      <c r="A7" s="19"/>
      <c r="B7" s="33"/>
      <c r="C7" s="19"/>
      <c r="D7" s="33"/>
      <c r="E7" s="40"/>
      <c r="H7" s="18"/>
    </row>
    <row r="8" spans="1:8" ht="20.25" thickBot="1">
      <c r="A8" s="151" t="str">
        <f>ALBATROS!A18</f>
        <v>ALBATROS - DAMAS CLASES 09 - 10 -</v>
      </c>
      <c r="B8" s="152"/>
      <c r="C8" s="152"/>
      <c r="D8" s="152"/>
      <c r="E8" s="152"/>
      <c r="F8" s="153"/>
      <c r="H8" s="18"/>
    </row>
    <row r="9" spans="1:8" s="19" customFormat="1" ht="20.25" thickBot="1">
      <c r="A9" s="10" t="s">
        <v>4</v>
      </c>
      <c r="B9" s="36" t="s">
        <v>7</v>
      </c>
      <c r="C9" s="36" t="s">
        <v>17</v>
      </c>
      <c r="D9" s="37" t="s">
        <v>1</v>
      </c>
      <c r="E9" s="4" t="s">
        <v>2</v>
      </c>
      <c r="F9" s="4" t="s">
        <v>3</v>
      </c>
      <c r="H9" s="18"/>
    </row>
    <row r="10" spans="1:8" ht="20.25" thickBot="1">
      <c r="A10" s="20" t="str">
        <f>ALBATROS!A20</f>
        <v>CAÑETE MIA</v>
      </c>
      <c r="B10" s="31" t="str">
        <f>ALBATROS!B20</f>
        <v>STGC</v>
      </c>
      <c r="C10" s="21">
        <f>ALBATROS!C20</f>
        <v>40267</v>
      </c>
      <c r="D10" s="31">
        <f>ALBATROS!D20</f>
        <v>26</v>
      </c>
      <c r="E10" s="42">
        <f>ALBATROS!E20</f>
        <v>52</v>
      </c>
      <c r="F10" s="41" t="s">
        <v>8</v>
      </c>
      <c r="G10" s="8" t="s">
        <v>12</v>
      </c>
      <c r="H10" s="18"/>
    </row>
    <row r="11" spans="1:8" ht="20.25" thickBot="1">
      <c r="A11" s="20" t="str">
        <f>ALBATROS!A21</f>
        <v>TRIGO FELICITAS (U 6 H 36)</v>
      </c>
      <c r="B11" s="31" t="str">
        <f>ALBATROS!B21</f>
        <v>GCD</v>
      </c>
      <c r="C11" s="21">
        <f>ALBATROS!C21</f>
        <v>40200</v>
      </c>
      <c r="D11" s="31">
        <f>ALBATROS!D21</f>
        <v>23</v>
      </c>
      <c r="E11" s="42">
        <f>ALBATROS!E21</f>
        <v>53</v>
      </c>
      <c r="F11" s="41" t="s">
        <v>8</v>
      </c>
      <c r="G11" s="8" t="s">
        <v>13</v>
      </c>
      <c r="H11" s="18"/>
    </row>
    <row r="12" spans="1:8" ht="20.25" thickBot="1">
      <c r="A12" s="188" t="str">
        <f>ALBATROS!A22</f>
        <v>PORCEL ALFONSINA (U 6 H 37)</v>
      </c>
      <c r="B12" s="31" t="str">
        <f>ALBATROS!B22</f>
        <v>SPGC</v>
      </c>
      <c r="C12" s="21">
        <f>ALBATROS!C22</f>
        <v>40415</v>
      </c>
      <c r="D12" s="31">
        <f>ALBATROS!D22</f>
        <v>20</v>
      </c>
      <c r="E12" s="42">
        <f>ALBATROS!E22</f>
        <v>53</v>
      </c>
      <c r="F12" s="43">
        <f>(E12-D12)</f>
        <v>33</v>
      </c>
      <c r="G12" s="8" t="s">
        <v>14</v>
      </c>
      <c r="H12" s="18"/>
    </row>
    <row r="13" spans="1:8" ht="19.5" thickBot="1">
      <c r="C13" s="23"/>
      <c r="E13" s="40"/>
      <c r="H13" s="18"/>
    </row>
    <row r="14" spans="1:8" ht="20.25" thickBot="1">
      <c r="A14" s="151" t="str">
        <f>ALBATROS!A8</f>
        <v>ALBATROS - CABALLEROS CLASES 09 - 10 -</v>
      </c>
      <c r="B14" s="152"/>
      <c r="C14" s="152"/>
      <c r="D14" s="152"/>
      <c r="E14" s="152"/>
      <c r="F14" s="153"/>
      <c r="H14" s="18"/>
    </row>
    <row r="15" spans="1:8" s="33" customFormat="1" ht="20.25" thickBot="1">
      <c r="A15" s="10" t="s">
        <v>0</v>
      </c>
      <c r="B15" s="36" t="s">
        <v>7</v>
      </c>
      <c r="C15" s="36" t="s">
        <v>17</v>
      </c>
      <c r="D15" s="37" t="s">
        <v>1</v>
      </c>
      <c r="E15" s="4" t="s">
        <v>2</v>
      </c>
      <c r="F15" s="4" t="s">
        <v>3</v>
      </c>
      <c r="H15" s="18"/>
    </row>
    <row r="16" spans="1:8" ht="20.25" thickBot="1">
      <c r="A16" s="20" t="str">
        <f>ALBATROS!A10</f>
        <v>REYNOSA JOAQUIN (U 6 H 27)</v>
      </c>
      <c r="B16" s="31" t="str">
        <f>ALBATROS!B10</f>
        <v>SPGC</v>
      </c>
      <c r="C16" s="21">
        <f>ALBATROS!C10</f>
        <v>40522</v>
      </c>
      <c r="D16" s="31">
        <f>ALBATROS!D10</f>
        <v>11</v>
      </c>
      <c r="E16" s="42">
        <f>ALBATROS!E10</f>
        <v>40</v>
      </c>
      <c r="F16" s="41" t="s">
        <v>8</v>
      </c>
      <c r="G16" s="8" t="s">
        <v>12</v>
      </c>
      <c r="H16" s="18"/>
    </row>
    <row r="17" spans="1:8" ht="20.25" thickBot="1">
      <c r="A17" s="20" t="str">
        <f>ALBATROS!A11</f>
        <v>CEJAS FEDERICO (U 6 H 34)</v>
      </c>
      <c r="B17" s="31" t="str">
        <f>ALBATROS!B11</f>
        <v>STGC</v>
      </c>
      <c r="C17" s="21">
        <f>ALBATROS!C11</f>
        <v>40142</v>
      </c>
      <c r="D17" s="31">
        <f>ALBATROS!D11</f>
        <v>9</v>
      </c>
      <c r="E17" s="42">
        <f>ALBATROS!E11</f>
        <v>40</v>
      </c>
      <c r="F17" s="41" t="s">
        <v>8</v>
      </c>
      <c r="G17" s="8" t="s">
        <v>13</v>
      </c>
      <c r="H17" s="18"/>
    </row>
    <row r="18" spans="1:8" ht="20.25" thickBot="1">
      <c r="A18" s="20" t="str">
        <f>ALBATROS!A12</f>
        <v>JAUNARENA FACUNDO</v>
      </c>
      <c r="B18" s="31" t="str">
        <f>ALBATROS!B12</f>
        <v>STGC</v>
      </c>
      <c r="C18" s="21">
        <f>ALBATROS!C12</f>
        <v>40021</v>
      </c>
      <c r="D18" s="31">
        <f>ALBATROS!D12</f>
        <v>11</v>
      </c>
      <c r="E18" s="42">
        <f>ALBATROS!E12</f>
        <v>45</v>
      </c>
      <c r="F18" s="43">
        <f>(E18-D18)</f>
        <v>34</v>
      </c>
      <c r="G18" s="8" t="s">
        <v>14</v>
      </c>
      <c r="H18" s="18"/>
    </row>
    <row r="19" spans="1:8" ht="19.5" thickBot="1">
      <c r="C19" s="23"/>
      <c r="E19" s="40"/>
      <c r="H19" s="18"/>
    </row>
    <row r="20" spans="1:8" ht="20.25" thickBot="1">
      <c r="A20" s="151" t="str">
        <f>EAGLES!A27</f>
        <v>EAGLES - DAMAS CLASES 11 - 12 -</v>
      </c>
      <c r="B20" s="152"/>
      <c r="C20" s="152"/>
      <c r="D20" s="152"/>
      <c r="E20" s="152"/>
      <c r="F20" s="153"/>
      <c r="H20" s="18"/>
    </row>
    <row r="21" spans="1:8" s="33" customFormat="1" ht="20.25" thickBot="1">
      <c r="A21" s="10" t="s">
        <v>4</v>
      </c>
      <c r="B21" s="36" t="s">
        <v>7</v>
      </c>
      <c r="C21" s="36" t="s">
        <v>17</v>
      </c>
      <c r="D21" s="37" t="s">
        <v>1</v>
      </c>
      <c r="E21" s="4" t="s">
        <v>2</v>
      </c>
      <c r="F21" s="4" t="s">
        <v>3</v>
      </c>
      <c r="H21" s="18"/>
    </row>
    <row r="22" spans="1:8" ht="20.25" thickBot="1">
      <c r="A22" s="20" t="str">
        <f>EAGLES!A29</f>
        <v>BIONDELLI ALLEGRA</v>
      </c>
      <c r="B22" s="31" t="str">
        <f>EAGLES!B29</f>
        <v>SPGC</v>
      </c>
      <c r="C22" s="21">
        <f>EAGLES!C29</f>
        <v>40616</v>
      </c>
      <c r="D22" s="31">
        <f>EAGLES!D29</f>
        <v>12</v>
      </c>
      <c r="E22" s="42">
        <f>EAGLES!E29</f>
        <v>49</v>
      </c>
      <c r="F22" s="41" t="s">
        <v>8</v>
      </c>
      <c r="G22" s="8" t="s">
        <v>12</v>
      </c>
      <c r="H22" s="18"/>
    </row>
    <row r="23" spans="1:8" ht="20.25" thickBot="1">
      <c r="A23" s="20" t="str">
        <f>EAGLES!A30</f>
        <v>VEIGA MARTINA RENATA</v>
      </c>
      <c r="B23" s="31" t="str">
        <f>EAGLES!B30</f>
        <v>STGC</v>
      </c>
      <c r="C23" s="21">
        <f>EAGLES!C30</f>
        <v>41016</v>
      </c>
      <c r="D23" s="31">
        <f>EAGLES!D30</f>
        <v>9</v>
      </c>
      <c r="E23" s="42">
        <f>EAGLES!E30</f>
        <v>52</v>
      </c>
      <c r="F23" s="41" t="s">
        <v>8</v>
      </c>
      <c r="G23" s="8" t="s">
        <v>13</v>
      </c>
      <c r="H23" s="18"/>
    </row>
    <row r="24" spans="1:8" ht="20.25" thickBot="1">
      <c r="A24" s="20" t="s">
        <v>71</v>
      </c>
      <c r="B24" s="31" t="s">
        <v>37</v>
      </c>
      <c r="C24" s="21">
        <v>40825</v>
      </c>
      <c r="D24" s="31">
        <v>22</v>
      </c>
      <c r="E24" s="42">
        <v>65</v>
      </c>
      <c r="F24" s="43">
        <f>(E24-D24)</f>
        <v>43</v>
      </c>
      <c r="G24" s="8" t="s">
        <v>14</v>
      </c>
      <c r="H24" s="18"/>
    </row>
    <row r="25" spans="1:8" ht="19.5" thickBot="1">
      <c r="C25" s="23"/>
      <c r="E25" s="40"/>
      <c r="H25" s="18"/>
    </row>
    <row r="26" spans="1:8" ht="20.25" thickBot="1">
      <c r="A26" s="151" t="str">
        <f>EAGLES!A7</f>
        <v>EAGLES - CABALLEROS CLASES 11 - 12 -</v>
      </c>
      <c r="B26" s="152"/>
      <c r="C26" s="152"/>
      <c r="D26" s="152"/>
      <c r="E26" s="152"/>
      <c r="F26" s="153"/>
      <c r="H26" s="18"/>
    </row>
    <row r="27" spans="1:8" s="33" customFormat="1" ht="20.25" thickBot="1">
      <c r="A27" s="10" t="s">
        <v>0</v>
      </c>
      <c r="B27" s="36" t="s">
        <v>7</v>
      </c>
      <c r="C27" s="36" t="s">
        <v>17</v>
      </c>
      <c r="D27" s="37" t="s">
        <v>1</v>
      </c>
      <c r="E27" s="4" t="s">
        <v>2</v>
      </c>
      <c r="F27" s="4" t="s">
        <v>3</v>
      </c>
      <c r="H27" s="18"/>
    </row>
    <row r="28" spans="1:8" ht="20.25" thickBot="1">
      <c r="A28" s="20" t="str">
        <f>EAGLES!A9</f>
        <v>CRUZ AUGUSTO (U 6 H 28)</v>
      </c>
      <c r="B28" s="31" t="str">
        <f>EAGLES!B9</f>
        <v>EVTGC</v>
      </c>
      <c r="C28" s="21">
        <f>EAGLES!C9</f>
        <v>40766</v>
      </c>
      <c r="D28" s="31">
        <f>EAGLES!D9</f>
        <v>6</v>
      </c>
      <c r="E28" s="42">
        <f>EAGLES!E9</f>
        <v>44</v>
      </c>
      <c r="F28" s="41" t="s">
        <v>8</v>
      </c>
      <c r="G28" s="8" t="s">
        <v>12</v>
      </c>
      <c r="H28" s="18"/>
    </row>
    <row r="29" spans="1:8" ht="20.25" thickBot="1">
      <c r="A29" s="20" t="str">
        <f>EAGLES!A10</f>
        <v>CASTRO SANTINO (U 6 H 30)</v>
      </c>
      <c r="B29" s="31" t="str">
        <f>EAGLES!B10</f>
        <v>ML</v>
      </c>
      <c r="C29" s="21">
        <f>EAGLES!C10</f>
        <v>41139</v>
      </c>
      <c r="D29" s="31">
        <f>EAGLES!D10</f>
        <v>8</v>
      </c>
      <c r="E29" s="42">
        <f>EAGLES!E10</f>
        <v>44</v>
      </c>
      <c r="F29" s="41" t="s">
        <v>8</v>
      </c>
      <c r="G29" s="8" t="s">
        <v>13</v>
      </c>
      <c r="H29" s="18"/>
    </row>
    <row r="30" spans="1:8" ht="20.25" thickBot="1">
      <c r="A30" s="20" t="str">
        <f>EAGLES!A11</f>
        <v>HAUQUI MANUEL</v>
      </c>
      <c r="B30" s="31" t="str">
        <f>EAGLES!B11</f>
        <v>GCD</v>
      </c>
      <c r="C30" s="21">
        <f>EAGLES!C11</f>
        <v>41174</v>
      </c>
      <c r="D30" s="31">
        <f>EAGLES!D11</f>
        <v>10</v>
      </c>
      <c r="E30" s="42">
        <f>EAGLES!E11</f>
        <v>47</v>
      </c>
      <c r="F30" s="43">
        <f>(E30-D30)</f>
        <v>37</v>
      </c>
      <c r="G30" s="8" t="s">
        <v>14</v>
      </c>
      <c r="H30" s="18"/>
    </row>
    <row r="31" spans="1:8" ht="19.5" thickBot="1">
      <c r="C31" s="23"/>
      <c r="E31" s="40"/>
      <c r="H31" s="18"/>
    </row>
    <row r="32" spans="1:8" ht="20.25" thickBot="1">
      <c r="A32" s="151" t="str">
        <f>BIRDIES!A27</f>
        <v>BIRDIES - DAMAS CLASES 2013 Y POSTERIORES</v>
      </c>
      <c r="B32" s="152"/>
      <c r="C32" s="152"/>
      <c r="D32" s="152"/>
      <c r="E32" s="152"/>
      <c r="F32" s="153"/>
      <c r="H32" s="18"/>
    </row>
    <row r="33" spans="1:8" s="33" customFormat="1" ht="20.25" thickBot="1">
      <c r="A33" s="10" t="s">
        <v>4</v>
      </c>
      <c r="B33" s="36" t="s">
        <v>7</v>
      </c>
      <c r="C33" s="36" t="s">
        <v>17</v>
      </c>
      <c r="D33" s="37" t="s">
        <v>1</v>
      </c>
      <c r="E33" s="4" t="s">
        <v>2</v>
      </c>
      <c r="F33" s="4" t="s">
        <v>3</v>
      </c>
      <c r="H33" s="18"/>
    </row>
    <row r="34" spans="1:8" ht="20.25" thickBot="1">
      <c r="A34" s="20" t="str">
        <f>BIRDIES!A29</f>
        <v>CEJAS AGOSTINA</v>
      </c>
      <c r="B34" s="31" t="str">
        <f>BIRDIES!B29</f>
        <v>STGC</v>
      </c>
      <c r="C34" s="21">
        <f>BIRDIES!C29</f>
        <v>41461</v>
      </c>
      <c r="D34" s="31">
        <f>BIRDIES!D29</f>
        <v>6</v>
      </c>
      <c r="E34" s="42">
        <f>BIRDIES!E29</f>
        <v>49</v>
      </c>
      <c r="F34" s="41" t="s">
        <v>8</v>
      </c>
      <c r="G34" s="8" t="s">
        <v>12</v>
      </c>
      <c r="H34" s="18"/>
    </row>
    <row r="35" spans="1:8" ht="20.25" thickBot="1">
      <c r="A35" s="20" t="str">
        <f>BIRDIES!A30</f>
        <v>CANNELLI ESMERALDA</v>
      </c>
      <c r="B35" s="31" t="str">
        <f>BIRDIES!B30</f>
        <v>NGC</v>
      </c>
      <c r="C35" s="21">
        <f>BIRDIES!C30</f>
        <v>41885</v>
      </c>
      <c r="D35" s="31">
        <f>BIRDIES!D30</f>
        <v>0</v>
      </c>
      <c r="E35" s="42">
        <f>BIRDIES!E30</f>
        <v>56</v>
      </c>
      <c r="F35" s="41" t="s">
        <v>8</v>
      </c>
      <c r="G35" s="8" t="s">
        <v>13</v>
      </c>
      <c r="H35" s="18"/>
    </row>
    <row r="36" spans="1:8" ht="20.25" thickBot="1">
      <c r="A36" s="20" t="s">
        <v>75</v>
      </c>
      <c r="B36" s="31" t="s">
        <v>35</v>
      </c>
      <c r="C36" s="21">
        <v>41369</v>
      </c>
      <c r="D36" s="31">
        <v>13</v>
      </c>
      <c r="E36" s="42">
        <v>61</v>
      </c>
      <c r="F36" s="43">
        <f>(E36-D36)</f>
        <v>48</v>
      </c>
      <c r="G36" s="8" t="s">
        <v>14</v>
      </c>
      <c r="H36" s="18"/>
    </row>
    <row r="37" spans="1:8" ht="20.25" thickBot="1">
      <c r="A37" s="26"/>
      <c r="B37" s="27"/>
      <c r="C37" s="28"/>
      <c r="D37" s="34"/>
      <c r="E37" s="40"/>
      <c r="H37" s="18"/>
    </row>
    <row r="38" spans="1:8" ht="20.25" thickBot="1">
      <c r="A38" s="151" t="str">
        <f>BIRDIES!A8</f>
        <v>BIRDIES - CABALLEROS CLASES 2013 Y POSTERIORES</v>
      </c>
      <c r="B38" s="152"/>
      <c r="C38" s="152"/>
      <c r="D38" s="152"/>
      <c r="E38" s="152"/>
      <c r="F38" s="153"/>
      <c r="H38" s="18"/>
    </row>
    <row r="39" spans="1:8" s="33" customFormat="1" ht="20.25" thickBot="1">
      <c r="A39" s="10" t="s">
        <v>0</v>
      </c>
      <c r="B39" s="36" t="s">
        <v>7</v>
      </c>
      <c r="C39" s="36" t="s">
        <v>17</v>
      </c>
      <c r="D39" s="37" t="s">
        <v>1</v>
      </c>
      <c r="E39" s="4" t="s">
        <v>2</v>
      </c>
      <c r="F39" s="4" t="s">
        <v>3</v>
      </c>
      <c r="H39" s="18"/>
    </row>
    <row r="40" spans="1:8" ht="20.25" thickBot="1">
      <c r="A40" s="20" t="str">
        <f>BIRDIES!A10</f>
        <v>CICCOLA FRANCESCO</v>
      </c>
      <c r="B40" s="31" t="str">
        <f>BIRDIES!B10</f>
        <v>ML</v>
      </c>
      <c r="C40" s="21">
        <f>BIRDIES!C10</f>
        <v>41277</v>
      </c>
      <c r="D40" s="31">
        <f>BIRDIES!D10</f>
        <v>-1</v>
      </c>
      <c r="E40" s="42">
        <f>BIRDIES!E10</f>
        <v>37</v>
      </c>
      <c r="F40" s="41" t="s">
        <v>8</v>
      </c>
      <c r="G40" s="8" t="s">
        <v>12</v>
      </c>
      <c r="H40" s="18"/>
    </row>
    <row r="41" spans="1:8" ht="20.25" thickBot="1">
      <c r="A41" s="20" t="str">
        <f>BIRDIES!A11</f>
        <v>JUAREZ GOÑI BENJAMIN</v>
      </c>
      <c r="B41" s="31" t="str">
        <f>BIRDIES!B11</f>
        <v>TGC</v>
      </c>
      <c r="C41" s="21">
        <f>BIRDIES!C11</f>
        <v>41306</v>
      </c>
      <c r="D41" s="31">
        <f>BIRDIES!D11</f>
        <v>8</v>
      </c>
      <c r="E41" s="42">
        <f>BIRDIES!E11</f>
        <v>43</v>
      </c>
      <c r="F41" s="41" t="s">
        <v>8</v>
      </c>
      <c r="G41" s="8" t="s">
        <v>13</v>
      </c>
      <c r="H41" s="18"/>
    </row>
    <row r="42" spans="1:8" ht="20.25" thickBot="1">
      <c r="A42" s="20" t="s">
        <v>56</v>
      </c>
      <c r="B42" s="31" t="s">
        <v>102</v>
      </c>
      <c r="C42" s="21">
        <v>41592</v>
      </c>
      <c r="D42" s="31">
        <v>13</v>
      </c>
      <c r="E42" s="42">
        <v>53</v>
      </c>
      <c r="F42" s="43">
        <f>(E42-D42)</f>
        <v>40</v>
      </c>
      <c r="G42" s="8" t="s">
        <v>14</v>
      </c>
      <c r="H42" s="18"/>
    </row>
    <row r="43" spans="1:8" ht="19.5">
      <c r="A43" s="26"/>
      <c r="B43" s="27"/>
      <c r="C43" s="28"/>
      <c r="D43" s="34"/>
      <c r="E43" s="40"/>
      <c r="H43" s="18"/>
    </row>
    <row r="44" spans="1:8" ht="20.25" thickBot="1">
      <c r="A44" s="26"/>
      <c r="B44" s="27"/>
      <c r="C44" s="28"/>
      <c r="D44" s="34"/>
      <c r="E44" s="40"/>
      <c r="H44" s="18"/>
    </row>
    <row r="45" spans="1:8" ht="20.25" thickBot="1">
      <c r="A45" s="151" t="str">
        <f>PROMOCIONALES!A8</f>
        <v>PROMOCIONALES A HCP.</v>
      </c>
      <c r="B45" s="152"/>
      <c r="C45" s="152"/>
      <c r="D45" s="153"/>
      <c r="E45" s="40"/>
      <c r="H45" s="18"/>
    </row>
    <row r="46" spans="1:8" s="33" customFormat="1" ht="20.25" thickBot="1">
      <c r="A46" s="10" t="s">
        <v>4</v>
      </c>
      <c r="B46" s="36" t="s">
        <v>7</v>
      </c>
      <c r="C46" s="36" t="s">
        <v>17</v>
      </c>
      <c r="D46" s="69" t="s">
        <v>1</v>
      </c>
      <c r="E46" s="4" t="s">
        <v>2</v>
      </c>
      <c r="F46" s="4" t="s">
        <v>3</v>
      </c>
      <c r="H46" s="18"/>
    </row>
    <row r="47" spans="1:8" ht="20.25" thickBot="1">
      <c r="A47" s="20" t="str">
        <f>PROMOCIONALES!A10</f>
        <v>FRACASSO SANTIAGO</v>
      </c>
      <c r="B47" s="31" t="str">
        <f>PROMOCIONALES!B10</f>
        <v>STGC</v>
      </c>
      <c r="C47" s="21">
        <f>PROMOCIONALES!C10</f>
        <v>39709</v>
      </c>
      <c r="D47" s="70">
        <f>PROMOCIONALES!D10</f>
        <v>21</v>
      </c>
      <c r="E47" s="42">
        <f>PROMOCIONALES!E10</f>
        <v>56</v>
      </c>
      <c r="F47" s="41" t="s">
        <v>8</v>
      </c>
      <c r="G47" s="8" t="s">
        <v>12</v>
      </c>
      <c r="H47" s="18"/>
    </row>
    <row r="48" spans="1:8" ht="20.25" thickBot="1">
      <c r="A48" s="20" t="str">
        <f>PROMOCIONALES!A11</f>
        <v>TANGHERLINI JOSEFINA</v>
      </c>
      <c r="B48" s="31" t="str">
        <f>PROMOCIONALES!B11</f>
        <v>TGC</v>
      </c>
      <c r="C48" s="21">
        <f>PROMOCIONALES!C11</f>
        <v>38334</v>
      </c>
      <c r="D48" s="70">
        <f>PROMOCIONALES!D11</f>
        <v>0</v>
      </c>
      <c r="E48" s="42">
        <v>67</v>
      </c>
      <c r="F48" s="43">
        <f>(E48-D48)</f>
        <v>67</v>
      </c>
      <c r="G48" s="8" t="s">
        <v>14</v>
      </c>
      <c r="H48" s="18"/>
    </row>
    <row r="49" spans="1:8" ht="20.25" thickBot="1">
      <c r="A49" s="26"/>
      <c r="B49" s="27"/>
      <c r="C49" s="28"/>
      <c r="D49" s="34"/>
      <c r="E49" s="40"/>
      <c r="H49" s="18"/>
    </row>
    <row r="50" spans="1:8" ht="20.25" thickBot="1">
      <c r="A50" s="151" t="s">
        <v>10</v>
      </c>
      <c r="B50" s="152"/>
      <c r="C50" s="152"/>
      <c r="D50" s="153"/>
      <c r="E50" s="40"/>
      <c r="H50" s="18"/>
    </row>
    <row r="51" spans="1:8" ht="20.25" thickBot="1">
      <c r="A51" s="4" t="s">
        <v>0</v>
      </c>
      <c r="B51" s="4" t="s">
        <v>7</v>
      </c>
      <c r="C51" s="24" t="s">
        <v>8</v>
      </c>
      <c r="D51" s="4" t="s">
        <v>18</v>
      </c>
      <c r="E51" s="40"/>
      <c r="H51" s="18"/>
    </row>
    <row r="52" spans="1:8" ht="19.5">
      <c r="A52" s="20" t="str">
        <f>'5 H Y H.A. Y GGII'!A10</f>
        <v>HAUQUI SANTIAGO</v>
      </c>
      <c r="B52" s="31" t="str">
        <f>'5 H Y H.A. Y GGII'!B10</f>
        <v>GCD</v>
      </c>
      <c r="C52" s="21" t="s">
        <v>8</v>
      </c>
      <c r="D52" s="22">
        <f>'5 H Y H.A. Y GGII'!C10</f>
        <v>20</v>
      </c>
      <c r="E52" s="40"/>
      <c r="H52" s="18"/>
    </row>
    <row r="53" spans="1:8" ht="19.5">
      <c r="A53" s="20" t="str">
        <f>'5 H Y H.A. Y GGII'!A11</f>
        <v>BISOGNIN MATEO</v>
      </c>
      <c r="B53" s="31" t="str">
        <f>'5 H Y H.A. Y GGII'!B11</f>
        <v>GCD</v>
      </c>
      <c r="C53" s="21" t="s">
        <v>8</v>
      </c>
      <c r="D53" s="22">
        <f>'5 H Y H.A. Y GGII'!C11</f>
        <v>27</v>
      </c>
      <c r="E53" s="40"/>
      <c r="H53" s="18"/>
    </row>
    <row r="54" spans="1:8" ht="19.5">
      <c r="A54" s="20" t="str">
        <f>'5 H Y H.A. Y GGII'!A12</f>
        <v>RODRIGUEZ FRAGA JUAN MART</v>
      </c>
      <c r="B54" s="31" t="str">
        <f>'5 H Y H.A. Y GGII'!B12</f>
        <v>VGGC</v>
      </c>
      <c r="C54" s="21" t="s">
        <v>8</v>
      </c>
      <c r="D54" s="22">
        <f>'5 H Y H.A. Y GGII'!C12</f>
        <v>27</v>
      </c>
      <c r="E54" s="40"/>
      <c r="H54" s="18"/>
    </row>
    <row r="55" spans="1:8" ht="19.5">
      <c r="A55" s="20" t="str">
        <f>'5 H Y H.A. Y GGII'!A13</f>
        <v>RODRIGUEZ FERRO JUAN MART</v>
      </c>
      <c r="B55" s="31" t="str">
        <f>'5 H Y H.A. Y GGII'!B13</f>
        <v>CEGL</v>
      </c>
      <c r="C55" s="21" t="s">
        <v>8</v>
      </c>
      <c r="D55" s="22">
        <f>'5 H Y H.A. Y GGII'!C13</f>
        <v>34</v>
      </c>
      <c r="E55" s="40"/>
      <c r="H55" s="18"/>
    </row>
    <row r="56" spans="1:8" ht="19.5">
      <c r="A56" s="20" t="str">
        <f>'5 H Y H.A. Y GGII'!A14</f>
        <v>ECHEGOYEN CIRILO</v>
      </c>
      <c r="B56" s="31" t="str">
        <f>'5 H Y H.A. Y GGII'!B14</f>
        <v>SPGC</v>
      </c>
      <c r="C56" s="21" t="s">
        <v>8</v>
      </c>
      <c r="D56" s="22">
        <f>'5 H Y H.A. Y GGII'!C14</f>
        <v>35</v>
      </c>
      <c r="E56" s="40"/>
      <c r="H56" s="18"/>
    </row>
    <row r="57" spans="1:8" ht="19.5">
      <c r="A57" s="20" t="str">
        <f>'5 H Y H.A. Y GGII'!A15</f>
        <v>ECHEGOYEN HILARIO</v>
      </c>
      <c r="B57" s="31" t="str">
        <f>'5 H Y H.A. Y GGII'!B15</f>
        <v>SPGC</v>
      </c>
      <c r="C57" s="21" t="s">
        <v>8</v>
      </c>
      <c r="D57" s="22">
        <f>'5 H Y H.A. Y GGII'!C15</f>
        <v>35</v>
      </c>
      <c r="E57" s="40"/>
      <c r="H57" s="18"/>
    </row>
    <row r="58" spans="1:8" ht="19.5">
      <c r="A58" s="20" t="str">
        <f>'5 H Y H.A. Y GGII'!A16</f>
        <v>BIONDELLI BOSSO ANGELINA</v>
      </c>
      <c r="B58" s="31" t="str">
        <f>'5 H Y H.A. Y GGII'!B16</f>
        <v>SPGC</v>
      </c>
      <c r="C58" s="21" t="s">
        <v>8</v>
      </c>
      <c r="D58" s="22">
        <f>'5 H Y H.A. Y GGII'!C16</f>
        <v>36</v>
      </c>
      <c r="E58" s="40"/>
      <c r="H58" s="18"/>
    </row>
    <row r="59" spans="1:8" ht="19.5">
      <c r="A59" s="20" t="str">
        <f>'5 H Y H.A. Y GGII'!A17</f>
        <v>HARDOY ALEJO</v>
      </c>
      <c r="B59" s="31" t="str">
        <f>'5 H Y H.A. Y GGII'!B17</f>
        <v>TGC</v>
      </c>
      <c r="C59" s="21" t="s">
        <v>8</v>
      </c>
      <c r="D59" s="22">
        <f>'5 H Y H.A. Y GGII'!C17</f>
        <v>36</v>
      </c>
      <c r="E59" s="40"/>
      <c r="H59" s="18"/>
    </row>
    <row r="60" spans="1:8" ht="19.5">
      <c r="A60" s="20" t="str">
        <f>'5 H Y H.A. Y GGII'!A18</f>
        <v>PORCEL RENZO</v>
      </c>
      <c r="B60" s="31" t="str">
        <f>'5 H Y H.A. Y GGII'!B18</f>
        <v>SPGC</v>
      </c>
      <c r="C60" s="21" t="s">
        <v>8</v>
      </c>
      <c r="D60" s="22">
        <f>'5 H Y H.A. Y GGII'!C18</f>
        <v>37</v>
      </c>
      <c r="E60" s="40"/>
      <c r="H60" s="18"/>
    </row>
    <row r="61" spans="1:8" ht="19.5">
      <c r="A61" s="20" t="str">
        <f>'5 H Y H.A. Y GGII'!A19</f>
        <v>VIOLA MAYER LOLA</v>
      </c>
      <c r="B61" s="31" t="str">
        <f>'5 H Y H.A. Y GGII'!B19</f>
        <v>SPGC</v>
      </c>
      <c r="C61" s="21" t="s">
        <v>8</v>
      </c>
      <c r="D61" s="22">
        <f>'5 H Y H.A. Y GGII'!C19</f>
        <v>37</v>
      </c>
      <c r="E61" s="40"/>
      <c r="H61" s="18"/>
    </row>
    <row r="62" spans="1:8" ht="19.5">
      <c r="A62" s="20" t="str">
        <f>'5 H Y H.A. Y GGII'!A20</f>
        <v>VIACAVA SOFIA</v>
      </c>
      <c r="B62" s="31" t="str">
        <f>'5 H Y H.A. Y GGII'!B20</f>
        <v>VGGC</v>
      </c>
      <c r="C62" s="21" t="s">
        <v>8</v>
      </c>
      <c r="D62" s="22">
        <f>'5 H Y H.A. Y GGII'!C20</f>
        <v>40</v>
      </c>
      <c r="E62" s="40"/>
      <c r="H62" s="18"/>
    </row>
    <row r="63" spans="1:8" ht="19.5">
      <c r="A63" s="20" t="str">
        <f>'5 H Y H.A. Y GGII'!A21</f>
        <v>ECHEGOYEN GENARO</v>
      </c>
      <c r="B63" s="31" t="str">
        <f>'5 H Y H.A. Y GGII'!B21</f>
        <v>SPGC</v>
      </c>
      <c r="C63" s="21" t="s">
        <v>8</v>
      </c>
      <c r="D63" s="22">
        <f>'5 H Y H.A. Y GGII'!C21</f>
        <v>40</v>
      </c>
      <c r="E63" s="40"/>
      <c r="H63" s="18"/>
    </row>
    <row r="64" spans="1:8" ht="19.5">
      <c r="A64" s="20" t="str">
        <f>'5 H Y H.A. Y GGII'!A22</f>
        <v>RODRIGUEZ FERRO SANTIAGO</v>
      </c>
      <c r="B64" s="31" t="str">
        <f>'5 H Y H.A. Y GGII'!B22</f>
        <v>CEGL</v>
      </c>
      <c r="C64" s="21" t="s">
        <v>8</v>
      </c>
      <c r="D64" s="22">
        <f>'5 H Y H.A. Y GGII'!C22</f>
        <v>44</v>
      </c>
      <c r="E64" s="40"/>
      <c r="H64" s="18"/>
    </row>
  </sheetData>
  <mergeCells count="14">
    <mergeCell ref="A6:D6"/>
    <mergeCell ref="A50:D50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L123"/>
  <sheetViews>
    <sheetView zoomScaleNormal="100" workbookViewId="0">
      <selection sqref="A1:H1"/>
    </sheetView>
  </sheetViews>
  <sheetFormatPr baseColWidth="10" defaultRowHeight="18"/>
  <cols>
    <col min="1" max="1" width="5.7109375" style="122" bestFit="1" customWidth="1"/>
    <col min="2" max="2" width="3.42578125" style="14" customWidth="1"/>
    <col min="3" max="3" width="23.7109375" style="123" customWidth="1"/>
    <col min="4" max="4" width="5.140625" style="124" bestFit="1" customWidth="1"/>
    <col min="5" max="5" width="23.7109375" style="123" customWidth="1"/>
    <col min="6" max="6" width="5.140625" style="124" bestFit="1" customWidth="1"/>
    <col min="7" max="7" width="23.7109375" style="123" customWidth="1"/>
    <col min="8" max="8" width="5.140625" style="124" bestFit="1" customWidth="1"/>
    <col min="9" max="9" width="2" style="14" bestFit="1" customWidth="1"/>
    <col min="10" max="10" width="3" bestFit="1" customWidth="1"/>
    <col min="11" max="11" width="11.42578125" style="14"/>
    <col min="12" max="12" width="7.140625" style="14" bestFit="1" customWidth="1"/>
    <col min="13" max="13" width="11.42578125" style="14"/>
    <col min="14" max="14" width="5.5703125" style="14" bestFit="1" customWidth="1"/>
    <col min="15" max="16384" width="11.42578125" style="14"/>
  </cols>
  <sheetData>
    <row r="1" spans="1:9" s="44" customFormat="1" ht="30.75">
      <c r="A1" s="161" t="s">
        <v>83</v>
      </c>
      <c r="B1" s="161"/>
      <c r="C1" s="161"/>
      <c r="D1" s="161"/>
      <c r="E1" s="161"/>
      <c r="F1" s="161"/>
      <c r="G1" s="161"/>
      <c r="H1" s="161"/>
    </row>
    <row r="2" spans="1:9" s="44" customFormat="1" ht="26.25">
      <c r="A2" s="162" t="s">
        <v>84</v>
      </c>
      <c r="B2" s="162"/>
      <c r="C2" s="162"/>
      <c r="D2" s="162"/>
      <c r="E2" s="162"/>
      <c r="F2" s="162"/>
      <c r="G2" s="162"/>
      <c r="H2" s="162"/>
    </row>
    <row r="3" spans="1:9" s="44" customFormat="1" ht="16.5" thickBot="1">
      <c r="A3" s="77"/>
      <c r="B3" s="77"/>
      <c r="C3" s="77"/>
      <c r="D3" s="77"/>
      <c r="E3" s="77"/>
      <c r="F3" s="77"/>
      <c r="G3" s="77"/>
      <c r="H3" s="77"/>
    </row>
    <row r="4" spans="1:9" s="76" customFormat="1" ht="13.5" thickBot="1">
      <c r="A4" s="163" t="s">
        <v>5</v>
      </c>
      <c r="B4" s="164"/>
      <c r="C4" s="164"/>
      <c r="D4" s="164"/>
      <c r="E4" s="164"/>
      <c r="F4" s="164"/>
      <c r="G4" s="164"/>
      <c r="H4" s="165"/>
    </row>
    <row r="5" spans="1:9" s="76" customFormat="1" ht="12.75"/>
    <row r="6" spans="1:9" s="44" customFormat="1" ht="19.5">
      <c r="A6" s="166" t="s">
        <v>86</v>
      </c>
      <c r="B6" s="166"/>
      <c r="C6" s="166"/>
      <c r="D6" s="166"/>
      <c r="E6" s="166"/>
      <c r="F6" s="166"/>
      <c r="G6" s="166"/>
      <c r="H6" s="166"/>
    </row>
    <row r="7" spans="1:9" s="44" customFormat="1" ht="15">
      <c r="A7" s="78"/>
      <c r="B7" s="78"/>
      <c r="C7" s="78"/>
      <c r="D7" s="78"/>
      <c r="E7" s="78"/>
      <c r="F7" s="78"/>
      <c r="G7" s="78"/>
      <c r="H7" s="78"/>
    </row>
    <row r="8" spans="1:9" s="76" customFormat="1" ht="12.75">
      <c r="A8" s="167" t="s">
        <v>120</v>
      </c>
      <c r="B8" s="167"/>
      <c r="C8" s="167"/>
      <c r="D8" s="167"/>
      <c r="E8" s="167"/>
      <c r="F8" s="167"/>
      <c r="G8" s="167"/>
      <c r="H8" s="167"/>
    </row>
    <row r="9" spans="1:9" s="79" customFormat="1" ht="12">
      <c r="A9" s="168" t="s">
        <v>121</v>
      </c>
      <c r="B9" s="168"/>
      <c r="C9" s="168"/>
      <c r="D9" s="168"/>
      <c r="E9" s="168"/>
      <c r="F9" s="168"/>
      <c r="G9" s="168"/>
      <c r="H9" s="168"/>
    </row>
    <row r="10" spans="1:9" s="83" customFormat="1" ht="13.5" thickBot="1">
      <c r="A10" s="80"/>
      <c r="B10" s="81"/>
      <c r="C10" s="81"/>
      <c r="D10" s="82"/>
      <c r="E10" s="81"/>
      <c r="F10" s="82"/>
    </row>
    <row r="11" spans="1:9" s="84" customFormat="1" ht="13.5" thickBot="1">
      <c r="A11" s="169" t="s">
        <v>122</v>
      </c>
      <c r="B11" s="170"/>
      <c r="C11" s="170"/>
      <c r="D11" s="170"/>
      <c r="E11" s="170"/>
      <c r="F11" s="170"/>
      <c r="G11" s="170"/>
      <c r="H11" s="171"/>
    </row>
    <row r="12" spans="1:9" s="84" customFormat="1" ht="13.5" thickBot="1">
      <c r="A12" s="154" t="s">
        <v>123</v>
      </c>
      <c r="B12" s="159"/>
      <c r="C12" s="159"/>
      <c r="D12" s="159"/>
      <c r="E12" s="159"/>
      <c r="F12" s="159"/>
      <c r="G12" s="159"/>
      <c r="H12" s="160"/>
      <c r="I12" s="85"/>
    </row>
    <row r="13" spans="1:9" s="83" customFormat="1" ht="13.5" thickBot="1">
      <c r="A13" s="185">
        <v>0.43541666666666662</v>
      </c>
      <c r="B13" s="86"/>
      <c r="C13" s="87" t="s">
        <v>65</v>
      </c>
      <c r="D13" s="88" t="s">
        <v>8</v>
      </c>
      <c r="E13" s="87" t="s">
        <v>66</v>
      </c>
      <c r="F13" s="89" t="s">
        <v>8</v>
      </c>
      <c r="G13" s="87" t="s">
        <v>67</v>
      </c>
      <c r="H13" s="90">
        <v>52.7</v>
      </c>
      <c r="I13" s="91">
        <f t="shared" ref="I13:I40" si="0">COUNTA(C13,E13,G13)</f>
        <v>3</v>
      </c>
    </row>
    <row r="14" spans="1:9" s="83" customFormat="1" ht="13.5" thickBot="1">
      <c r="A14" s="154" t="s">
        <v>124</v>
      </c>
      <c r="B14" s="159"/>
      <c r="C14" s="159"/>
      <c r="D14" s="159"/>
      <c r="E14" s="159"/>
      <c r="F14" s="159"/>
      <c r="G14" s="159"/>
      <c r="H14" s="160"/>
      <c r="I14" s="91">
        <f t="shared" si="0"/>
        <v>0</v>
      </c>
    </row>
    <row r="15" spans="1:9" s="83" customFormat="1" ht="12.75">
      <c r="A15" s="186">
        <v>0.44166666666666599</v>
      </c>
      <c r="B15" s="92"/>
      <c r="C15" s="93" t="s">
        <v>92</v>
      </c>
      <c r="D15" s="94">
        <v>52.1</v>
      </c>
      <c r="E15" s="93" t="s">
        <v>91</v>
      </c>
      <c r="F15" s="95" t="s">
        <v>8</v>
      </c>
      <c r="G15" s="96" t="s">
        <v>64</v>
      </c>
      <c r="H15" s="97" t="s">
        <v>8</v>
      </c>
      <c r="I15" s="91">
        <f t="shared" si="0"/>
        <v>3</v>
      </c>
    </row>
    <row r="16" spans="1:9" s="83" customFormat="1" ht="12.75">
      <c r="A16" s="186">
        <v>0.44791666666666702</v>
      </c>
      <c r="B16" s="98"/>
      <c r="C16" s="99" t="s">
        <v>82</v>
      </c>
      <c r="D16" s="100">
        <v>31</v>
      </c>
      <c r="E16" s="99" t="s">
        <v>88</v>
      </c>
      <c r="F16" s="101" t="s">
        <v>8</v>
      </c>
      <c r="G16" s="96" t="s">
        <v>68</v>
      </c>
      <c r="H16" s="102">
        <v>54</v>
      </c>
      <c r="I16" s="91">
        <f t="shared" si="0"/>
        <v>3</v>
      </c>
    </row>
    <row r="17" spans="1:9" s="83" customFormat="1" ht="12.75">
      <c r="A17" s="186">
        <v>0.454166666666668</v>
      </c>
      <c r="B17" s="98"/>
      <c r="C17" s="99" t="s">
        <v>41</v>
      </c>
      <c r="D17" s="100">
        <v>28.2</v>
      </c>
      <c r="E17" s="99" t="s">
        <v>42</v>
      </c>
      <c r="F17" s="100">
        <v>32.299999999999997</v>
      </c>
      <c r="G17" s="99" t="s">
        <v>40</v>
      </c>
      <c r="H17" s="103">
        <v>32.1</v>
      </c>
      <c r="I17" s="91">
        <f t="shared" si="0"/>
        <v>3</v>
      </c>
    </row>
    <row r="18" spans="1:9" s="83" customFormat="1" ht="13.5" thickBot="1">
      <c r="A18" s="186">
        <v>0.46041666666666903</v>
      </c>
      <c r="B18" s="104"/>
      <c r="C18" s="105" t="s">
        <v>32</v>
      </c>
      <c r="D18" s="106">
        <v>48.9</v>
      </c>
      <c r="E18" s="105" t="s">
        <v>39</v>
      </c>
      <c r="F18" s="106">
        <v>54</v>
      </c>
      <c r="G18" s="105" t="s">
        <v>33</v>
      </c>
      <c r="H18" s="107">
        <v>42.4</v>
      </c>
      <c r="I18" s="91">
        <f t="shared" si="0"/>
        <v>3</v>
      </c>
    </row>
    <row r="19" spans="1:9" s="83" customFormat="1" ht="13.5" thickBot="1">
      <c r="A19" s="154" t="s">
        <v>125</v>
      </c>
      <c r="B19" s="155"/>
      <c r="C19" s="155"/>
      <c r="D19" s="155"/>
      <c r="E19" s="155"/>
      <c r="F19" s="155"/>
      <c r="G19" s="155"/>
      <c r="H19" s="156"/>
      <c r="I19" s="91">
        <f t="shared" si="0"/>
        <v>0</v>
      </c>
    </row>
    <row r="20" spans="1:9" s="83" customFormat="1" ht="12.75">
      <c r="A20" s="187">
        <v>0.46666666666666601</v>
      </c>
      <c r="B20" s="92"/>
      <c r="C20" s="93" t="s">
        <v>96</v>
      </c>
      <c r="D20" s="94" t="s">
        <v>8</v>
      </c>
      <c r="E20" s="93" t="s">
        <v>53</v>
      </c>
      <c r="F20" s="94" t="s">
        <v>8</v>
      </c>
      <c r="G20" s="93" t="s">
        <v>51</v>
      </c>
      <c r="H20" s="108">
        <v>54</v>
      </c>
      <c r="I20" s="91">
        <f t="shared" si="0"/>
        <v>3</v>
      </c>
    </row>
    <row r="21" spans="1:9" s="83" customFormat="1" ht="12.75">
      <c r="A21" s="187">
        <v>0.47291666666666599</v>
      </c>
      <c r="B21" s="98"/>
      <c r="C21" s="99" t="s">
        <v>54</v>
      </c>
      <c r="D21" s="100" t="s">
        <v>8</v>
      </c>
      <c r="E21" s="99" t="s">
        <v>52</v>
      </c>
      <c r="F21" s="100" t="s">
        <v>8</v>
      </c>
      <c r="G21" s="99" t="s">
        <v>95</v>
      </c>
      <c r="H21" s="109" t="s">
        <v>8</v>
      </c>
      <c r="I21" s="91">
        <f t="shared" si="0"/>
        <v>3</v>
      </c>
    </row>
    <row r="22" spans="1:9" s="83" customFormat="1" ht="12.75">
      <c r="A22" s="187">
        <v>0.47916666666666602</v>
      </c>
      <c r="B22" s="98"/>
      <c r="C22" s="99" t="s">
        <v>49</v>
      </c>
      <c r="D22" s="100">
        <v>54</v>
      </c>
      <c r="E22" s="99" t="s">
        <v>50</v>
      </c>
      <c r="F22" s="101">
        <v>38.5</v>
      </c>
      <c r="G22" s="184" t="s">
        <v>48</v>
      </c>
      <c r="H22" s="109">
        <v>47.8</v>
      </c>
      <c r="I22" s="91">
        <v>2</v>
      </c>
    </row>
    <row r="23" spans="1:9" s="83" customFormat="1" ht="12.75">
      <c r="A23" s="187">
        <v>0.485416666666666</v>
      </c>
      <c r="B23" s="98"/>
      <c r="C23" s="99" t="s">
        <v>47</v>
      </c>
      <c r="D23" s="100">
        <v>54</v>
      </c>
      <c r="E23" s="99" t="s">
        <v>46</v>
      </c>
      <c r="F23" s="100">
        <v>35.9</v>
      </c>
      <c r="G23" s="99" t="s">
        <v>44</v>
      </c>
      <c r="H23" s="103">
        <v>31.6</v>
      </c>
      <c r="I23" s="91">
        <f t="shared" si="0"/>
        <v>3</v>
      </c>
    </row>
    <row r="24" spans="1:9" s="83" customFormat="1" ht="12.75">
      <c r="A24" s="187">
        <v>0.49166666666666597</v>
      </c>
      <c r="B24" s="98"/>
      <c r="C24" s="99" t="s">
        <v>45</v>
      </c>
      <c r="D24" s="100">
        <v>28</v>
      </c>
      <c r="E24" s="99" t="s">
        <v>43</v>
      </c>
      <c r="F24" s="100">
        <v>23.9</v>
      </c>
      <c r="G24" s="99" t="s">
        <v>93</v>
      </c>
      <c r="H24" s="103">
        <v>23.2</v>
      </c>
      <c r="I24" s="91">
        <f t="shared" si="0"/>
        <v>3</v>
      </c>
    </row>
    <row r="25" spans="1:9" s="83" customFormat="1" ht="12.75">
      <c r="A25" s="187">
        <v>0.49791666666666601</v>
      </c>
      <c r="B25" s="98"/>
      <c r="C25" s="99" t="s">
        <v>126</v>
      </c>
      <c r="D25" s="100" t="s">
        <v>8</v>
      </c>
      <c r="E25" s="99" t="s">
        <v>97</v>
      </c>
      <c r="F25" s="100" t="s">
        <v>8</v>
      </c>
      <c r="G25" s="110" t="s">
        <v>127</v>
      </c>
      <c r="H25" s="103">
        <v>24.7</v>
      </c>
      <c r="I25" s="91">
        <f t="shared" si="0"/>
        <v>3</v>
      </c>
    </row>
    <row r="26" spans="1:9" s="83" customFormat="1" ht="13.5" thickBot="1">
      <c r="A26" s="187">
        <v>0.50416666666666599</v>
      </c>
      <c r="B26" s="104"/>
      <c r="C26" s="105" t="s">
        <v>128</v>
      </c>
      <c r="D26" s="106">
        <v>49.9</v>
      </c>
      <c r="E26" s="105" t="s">
        <v>70</v>
      </c>
      <c r="F26" s="106">
        <v>45.7</v>
      </c>
      <c r="G26" s="105" t="s">
        <v>69</v>
      </c>
      <c r="H26" s="107">
        <v>31.2</v>
      </c>
      <c r="I26" s="91">
        <f t="shared" si="0"/>
        <v>3</v>
      </c>
    </row>
    <row r="27" spans="1:9" s="83" customFormat="1" ht="13.5" thickBot="1">
      <c r="A27" s="154" t="s">
        <v>129</v>
      </c>
      <c r="B27" s="157"/>
      <c r="C27" s="157"/>
      <c r="D27" s="157"/>
      <c r="E27" s="157"/>
      <c r="F27" s="157"/>
      <c r="G27" s="157"/>
      <c r="H27" s="158"/>
      <c r="I27" s="91">
        <f t="shared" si="0"/>
        <v>0</v>
      </c>
    </row>
    <row r="28" spans="1:9" s="83" customFormat="1" ht="12.75">
      <c r="A28" s="187">
        <v>0.51041666666666596</v>
      </c>
      <c r="B28" s="92"/>
      <c r="C28" s="93" t="s">
        <v>56</v>
      </c>
      <c r="D28" s="94">
        <v>41.4</v>
      </c>
      <c r="E28" s="93" t="s">
        <v>101</v>
      </c>
      <c r="F28" s="94">
        <v>30.1</v>
      </c>
      <c r="G28" s="93" t="s">
        <v>55</v>
      </c>
      <c r="H28" s="111">
        <v>11.5</v>
      </c>
      <c r="I28" s="91">
        <f t="shared" si="0"/>
        <v>3</v>
      </c>
    </row>
    <row r="29" spans="1:9" s="83" customFormat="1" ht="12.75">
      <c r="A29" s="187">
        <v>0.51666666666666605</v>
      </c>
      <c r="B29" s="98"/>
      <c r="C29" s="99" t="s">
        <v>59</v>
      </c>
      <c r="D29" s="100">
        <v>53.9</v>
      </c>
      <c r="E29" s="99" t="s">
        <v>58</v>
      </c>
      <c r="F29" s="100" t="s">
        <v>8</v>
      </c>
      <c r="G29" s="99" t="s">
        <v>57</v>
      </c>
      <c r="H29" s="109">
        <v>35.299999999999997</v>
      </c>
      <c r="I29" s="91">
        <f t="shared" si="0"/>
        <v>3</v>
      </c>
    </row>
    <row r="30" spans="1:9" s="83" customFormat="1" ht="12.75">
      <c r="A30" s="187">
        <v>0.52291666666666603</v>
      </c>
      <c r="B30" s="98"/>
      <c r="C30" s="99" t="s">
        <v>105</v>
      </c>
      <c r="D30" s="100" t="s">
        <v>8</v>
      </c>
      <c r="E30" s="99" t="s">
        <v>61</v>
      </c>
      <c r="F30" s="100" t="s">
        <v>8</v>
      </c>
      <c r="G30" s="99" t="s">
        <v>104</v>
      </c>
      <c r="H30" s="103">
        <v>43</v>
      </c>
      <c r="I30" s="91">
        <f t="shared" si="0"/>
        <v>3</v>
      </c>
    </row>
    <row r="31" spans="1:9" s="83" customFormat="1" ht="12.75">
      <c r="A31" s="187">
        <v>0.52916666666666601</v>
      </c>
      <c r="B31" s="98"/>
      <c r="C31" s="99" t="s">
        <v>106</v>
      </c>
      <c r="D31" s="100" t="s">
        <v>8</v>
      </c>
      <c r="E31" s="99" t="s">
        <v>63</v>
      </c>
      <c r="F31" s="100" t="s">
        <v>8</v>
      </c>
      <c r="G31" s="99" t="s">
        <v>62</v>
      </c>
      <c r="H31" s="109" t="s">
        <v>8</v>
      </c>
      <c r="I31" s="91">
        <f t="shared" si="0"/>
        <v>3</v>
      </c>
    </row>
    <row r="32" spans="1:9" s="83" customFormat="1" ht="12.75">
      <c r="A32" s="187">
        <v>0.53541666666666599</v>
      </c>
      <c r="B32" s="98"/>
      <c r="C32" s="99" t="s">
        <v>107</v>
      </c>
      <c r="D32" s="100" t="s">
        <v>8</v>
      </c>
      <c r="E32" s="99" t="s">
        <v>76</v>
      </c>
      <c r="F32" s="100" t="s">
        <v>8</v>
      </c>
      <c r="G32" s="99" t="s">
        <v>79</v>
      </c>
      <c r="H32" s="109" t="s">
        <v>8</v>
      </c>
      <c r="I32" s="91">
        <f t="shared" si="0"/>
        <v>3</v>
      </c>
    </row>
    <row r="33" spans="1:12" s="83" customFormat="1" ht="12.75">
      <c r="A33" s="187">
        <v>0.54166666666666596</v>
      </c>
      <c r="B33" s="98"/>
      <c r="C33" s="110" t="s">
        <v>75</v>
      </c>
      <c r="D33" s="100">
        <v>54</v>
      </c>
      <c r="E33" s="99" t="s">
        <v>130</v>
      </c>
      <c r="F33" s="99">
        <v>41.5</v>
      </c>
      <c r="G33" s="99"/>
      <c r="H33" s="112"/>
      <c r="I33" s="91">
        <f t="shared" si="0"/>
        <v>2</v>
      </c>
    </row>
    <row r="34" spans="1:12" s="83" customFormat="1" ht="13.5" thickBot="1">
      <c r="A34" s="187">
        <v>0.54791666666666605</v>
      </c>
      <c r="B34" s="104"/>
      <c r="C34" s="105" t="s">
        <v>74</v>
      </c>
      <c r="D34" s="106" t="s">
        <v>8</v>
      </c>
      <c r="E34" s="105" t="s">
        <v>72</v>
      </c>
      <c r="F34" s="106" t="s">
        <v>8</v>
      </c>
      <c r="G34" s="105" t="s">
        <v>73</v>
      </c>
      <c r="H34" s="113">
        <v>33.5</v>
      </c>
      <c r="I34" s="91">
        <f t="shared" si="0"/>
        <v>3</v>
      </c>
    </row>
    <row r="35" spans="1:12" s="83" customFormat="1" ht="13.5" thickBot="1">
      <c r="A35" s="154" t="s">
        <v>131</v>
      </c>
      <c r="B35" s="159"/>
      <c r="C35" s="159"/>
      <c r="D35" s="159"/>
      <c r="E35" s="159"/>
      <c r="F35" s="159"/>
      <c r="G35" s="159"/>
      <c r="H35" s="160"/>
      <c r="I35" s="91">
        <f t="shared" si="0"/>
        <v>0</v>
      </c>
    </row>
    <row r="36" spans="1:12" s="83" customFormat="1" ht="12.75">
      <c r="A36" s="186">
        <v>0.5541666666666667</v>
      </c>
      <c r="B36" s="98"/>
      <c r="C36" s="99" t="s">
        <v>132</v>
      </c>
      <c r="D36" s="101" t="s">
        <v>8</v>
      </c>
      <c r="E36" s="99" t="s">
        <v>109</v>
      </c>
      <c r="F36" s="101" t="s">
        <v>8</v>
      </c>
      <c r="G36" s="99" t="s">
        <v>81</v>
      </c>
      <c r="H36" s="103" t="s">
        <v>8</v>
      </c>
      <c r="I36" s="91">
        <f t="shared" si="0"/>
        <v>3</v>
      </c>
    </row>
    <row r="37" spans="1:12" s="83" customFormat="1" ht="12.75">
      <c r="A37" s="186">
        <v>0.56041666666666701</v>
      </c>
      <c r="B37" s="98"/>
      <c r="C37" s="99" t="s">
        <v>77</v>
      </c>
      <c r="D37" s="101" t="s">
        <v>8</v>
      </c>
      <c r="E37" s="99" t="s">
        <v>111</v>
      </c>
      <c r="F37" s="101" t="s">
        <v>8</v>
      </c>
      <c r="G37" s="99" t="s">
        <v>113</v>
      </c>
      <c r="H37" s="103" t="s">
        <v>8</v>
      </c>
      <c r="I37" s="91">
        <f t="shared" si="0"/>
        <v>3</v>
      </c>
    </row>
    <row r="38" spans="1:12" s="83" customFormat="1" ht="12.75">
      <c r="A38" s="190">
        <v>0.56666666666666698</v>
      </c>
      <c r="B38" s="98"/>
      <c r="C38" s="99" t="s">
        <v>78</v>
      </c>
      <c r="D38" s="101"/>
      <c r="E38" s="99" t="s">
        <v>133</v>
      </c>
      <c r="F38" s="101" t="s">
        <v>8</v>
      </c>
      <c r="G38" s="99"/>
      <c r="H38" s="103"/>
      <c r="I38" s="91">
        <f t="shared" si="0"/>
        <v>2</v>
      </c>
    </row>
    <row r="39" spans="1:12" s="83" customFormat="1" ht="13.5" thickBot="1">
      <c r="A39" s="191"/>
      <c r="B39" s="98"/>
      <c r="C39" s="99" t="s">
        <v>112</v>
      </c>
      <c r="D39" s="101" t="s">
        <v>8</v>
      </c>
      <c r="E39" s="99" t="s">
        <v>134</v>
      </c>
      <c r="F39" s="101" t="s">
        <v>8</v>
      </c>
      <c r="G39" s="99"/>
      <c r="H39" s="103"/>
      <c r="I39" s="91">
        <f t="shared" si="0"/>
        <v>2</v>
      </c>
    </row>
    <row r="40" spans="1:12" s="83" customFormat="1" ht="13.5" thickBot="1">
      <c r="A40" s="192">
        <v>0.57291666666666796</v>
      </c>
      <c r="B40" s="104"/>
      <c r="C40" s="114" t="s">
        <v>110</v>
      </c>
      <c r="D40" s="115" t="s">
        <v>8</v>
      </c>
      <c r="E40" s="114" t="s">
        <v>80</v>
      </c>
      <c r="F40" s="115" t="s">
        <v>8</v>
      </c>
      <c r="G40" s="114" t="s">
        <v>135</v>
      </c>
      <c r="H40" s="107" t="s">
        <v>8</v>
      </c>
      <c r="I40" s="91">
        <f t="shared" si="0"/>
        <v>3</v>
      </c>
      <c r="J40" s="116">
        <f>SUM(I13:I40)</f>
        <v>68</v>
      </c>
    </row>
    <row r="41" spans="1:12" s="83" customFormat="1" ht="12.75"/>
    <row r="42" spans="1:12" s="83" customFormat="1" ht="12.75"/>
    <row r="43" spans="1:12" s="83" customFormat="1" ht="12.75"/>
    <row r="44" spans="1:12" s="118" customFormat="1">
      <c r="A44" s="117"/>
      <c r="C44" s="119"/>
      <c r="D44" s="120"/>
      <c r="E44" s="119"/>
      <c r="F44" s="120"/>
      <c r="G44" s="119"/>
      <c r="H44" s="120"/>
      <c r="J44" s="121"/>
      <c r="K44" s="83"/>
      <c r="L44" s="83"/>
    </row>
    <row r="45" spans="1:12">
      <c r="K45" s="83"/>
      <c r="L45" s="83"/>
    </row>
    <row r="46" spans="1:12">
      <c r="J46" s="14"/>
      <c r="K46" s="83"/>
      <c r="L46" s="83"/>
    </row>
    <row r="47" spans="1:12">
      <c r="J47" s="14"/>
      <c r="K47" s="83"/>
      <c r="L47" s="83"/>
    </row>
    <row r="48" spans="1:12">
      <c r="K48" s="83"/>
      <c r="L48" s="83"/>
    </row>
    <row r="49" spans="1:12">
      <c r="K49" s="83"/>
      <c r="L49" s="83"/>
    </row>
    <row r="50" spans="1:12">
      <c r="A50" s="125"/>
      <c r="C50" s="14"/>
      <c r="E50" s="14"/>
      <c r="G50" s="14"/>
      <c r="J50" s="14"/>
      <c r="K50" s="83"/>
      <c r="L50" s="83"/>
    </row>
    <row r="51" spans="1:12">
      <c r="A51" s="125"/>
      <c r="C51" s="14"/>
      <c r="E51" s="14"/>
      <c r="G51" s="14"/>
      <c r="J51" s="14"/>
      <c r="K51" s="83"/>
      <c r="L51" s="83"/>
    </row>
    <row r="52" spans="1:12">
      <c r="A52" s="125"/>
      <c r="C52" s="14"/>
      <c r="E52" s="14"/>
      <c r="G52" s="14"/>
      <c r="J52" s="14"/>
      <c r="K52" s="83"/>
      <c r="L52" s="83"/>
    </row>
    <row r="53" spans="1:12">
      <c r="A53" s="125"/>
      <c r="C53" s="14"/>
      <c r="E53" s="14"/>
      <c r="G53" s="14"/>
      <c r="J53" s="14"/>
      <c r="K53" s="83"/>
      <c r="L53" s="83"/>
    </row>
    <row r="54" spans="1:12">
      <c r="A54" s="125"/>
      <c r="C54" s="14"/>
      <c r="E54" s="14"/>
      <c r="G54" s="14"/>
      <c r="J54" s="14"/>
      <c r="K54" s="83"/>
      <c r="L54" s="83"/>
    </row>
    <row r="55" spans="1:12">
      <c r="A55" s="125"/>
      <c r="C55" s="14"/>
      <c r="E55" s="14"/>
      <c r="G55" s="14"/>
      <c r="J55" s="14"/>
      <c r="K55" s="83"/>
      <c r="L55" s="83"/>
    </row>
    <row r="56" spans="1:12">
      <c r="A56" s="125"/>
      <c r="C56" s="14"/>
      <c r="E56" s="14"/>
      <c r="G56" s="14"/>
      <c r="J56" s="14"/>
      <c r="K56" s="83"/>
      <c r="L56" s="83"/>
    </row>
    <row r="57" spans="1:12">
      <c r="A57" s="125"/>
      <c r="C57" s="14"/>
      <c r="E57" s="14"/>
      <c r="G57" s="14"/>
      <c r="J57" s="14"/>
      <c r="K57" s="83"/>
      <c r="L57" s="83"/>
    </row>
    <row r="58" spans="1:12">
      <c r="A58" s="125"/>
      <c r="C58" s="14"/>
      <c r="E58" s="14"/>
      <c r="G58" s="14"/>
      <c r="J58" s="14"/>
      <c r="K58" s="83"/>
      <c r="L58" s="83"/>
    </row>
    <row r="59" spans="1:12">
      <c r="A59" s="125"/>
      <c r="C59" s="14"/>
      <c r="E59" s="14"/>
      <c r="G59" s="14"/>
      <c r="J59" s="14"/>
      <c r="K59" s="83"/>
      <c r="L59" s="83"/>
    </row>
    <row r="60" spans="1:12">
      <c r="A60" s="125"/>
      <c r="C60" s="14"/>
      <c r="E60" s="14"/>
      <c r="G60" s="14"/>
      <c r="J60" s="14"/>
      <c r="K60" s="83"/>
    </row>
    <row r="61" spans="1:12">
      <c r="A61" s="125"/>
      <c r="C61" s="14"/>
      <c r="E61" s="14"/>
      <c r="G61" s="14"/>
      <c r="J61" s="14"/>
      <c r="K61" s="83"/>
    </row>
    <row r="62" spans="1:12">
      <c r="A62" s="125"/>
      <c r="C62" s="14"/>
      <c r="E62" s="14"/>
      <c r="G62" s="14"/>
      <c r="J62" s="14"/>
      <c r="K62" s="83"/>
    </row>
    <row r="63" spans="1:12">
      <c r="A63" s="125"/>
      <c r="C63" s="14"/>
      <c r="E63" s="14"/>
      <c r="G63" s="14"/>
      <c r="J63" s="14"/>
      <c r="K63" s="83"/>
    </row>
    <row r="64" spans="1:12">
      <c r="A64" s="125"/>
      <c r="C64" s="14"/>
      <c r="E64" s="14"/>
      <c r="G64" s="14"/>
      <c r="J64" s="14"/>
      <c r="K64" s="83"/>
    </row>
    <row r="65" spans="1:11">
      <c r="A65" s="125"/>
      <c r="C65" s="14"/>
      <c r="E65" s="14"/>
      <c r="G65" s="14"/>
      <c r="J65" s="14"/>
      <c r="K65" s="83"/>
    </row>
    <row r="66" spans="1:11">
      <c r="A66" s="125"/>
      <c r="C66" s="14"/>
      <c r="E66" s="14"/>
      <c r="G66" s="14"/>
      <c r="J66" s="14"/>
      <c r="K66" s="83"/>
    </row>
    <row r="67" spans="1:11">
      <c r="A67" s="125"/>
      <c r="C67" s="14"/>
      <c r="E67" s="14"/>
      <c r="G67" s="14"/>
      <c r="J67" s="14"/>
      <c r="K67" s="83"/>
    </row>
    <row r="68" spans="1:11">
      <c r="A68" s="125"/>
      <c r="C68" s="14"/>
      <c r="E68" s="14"/>
      <c r="G68" s="14"/>
      <c r="J68" s="14"/>
      <c r="K68" s="83"/>
    </row>
    <row r="69" spans="1:11">
      <c r="A69" s="125"/>
      <c r="C69" s="14"/>
      <c r="E69" s="14"/>
      <c r="G69" s="14"/>
      <c r="J69" s="14"/>
      <c r="K69" s="83"/>
    </row>
    <row r="70" spans="1:11">
      <c r="A70" s="125"/>
      <c r="C70" s="14"/>
      <c r="E70" s="14"/>
      <c r="G70" s="14"/>
      <c r="J70" s="14"/>
      <c r="K70" s="83"/>
    </row>
    <row r="71" spans="1:11">
      <c r="A71" s="125"/>
      <c r="C71" s="14"/>
      <c r="E71" s="14"/>
      <c r="G71" s="14"/>
      <c r="J71" s="14"/>
      <c r="K71" s="83"/>
    </row>
    <row r="72" spans="1:11">
      <c r="A72" s="125"/>
      <c r="C72" s="14"/>
      <c r="E72" s="14"/>
      <c r="G72" s="14"/>
      <c r="J72" s="14"/>
      <c r="K72" s="83"/>
    </row>
    <row r="73" spans="1:11">
      <c r="A73" s="125"/>
      <c r="C73" s="14"/>
      <c r="E73" s="14"/>
      <c r="G73" s="14"/>
      <c r="J73" s="14"/>
      <c r="K73" s="83"/>
    </row>
    <row r="74" spans="1:11">
      <c r="A74" s="125"/>
      <c r="C74" s="14"/>
      <c r="E74" s="14"/>
      <c r="G74" s="14"/>
      <c r="J74" s="14"/>
      <c r="K74" s="83"/>
    </row>
    <row r="75" spans="1:11">
      <c r="A75" s="125"/>
      <c r="C75" s="14"/>
      <c r="E75" s="14"/>
      <c r="G75" s="14"/>
      <c r="J75" s="14"/>
      <c r="K75" s="83"/>
    </row>
    <row r="76" spans="1:11">
      <c r="A76" s="125"/>
      <c r="C76" s="14"/>
      <c r="E76" s="14"/>
      <c r="G76" s="14"/>
      <c r="J76" s="14"/>
      <c r="K76" s="83"/>
    </row>
    <row r="77" spans="1:11">
      <c r="A77" s="125"/>
      <c r="C77" s="14"/>
      <c r="E77" s="14"/>
      <c r="G77" s="14"/>
      <c r="J77" s="14"/>
      <c r="K77" s="83"/>
    </row>
    <row r="78" spans="1:11">
      <c r="A78" s="125"/>
      <c r="C78" s="14"/>
      <c r="E78" s="14"/>
      <c r="G78" s="14"/>
      <c r="J78" s="14"/>
    </row>
    <row r="79" spans="1:11">
      <c r="A79" s="125"/>
      <c r="C79" s="14"/>
      <c r="E79" s="14"/>
      <c r="G79" s="14"/>
      <c r="J79" s="14"/>
    </row>
    <row r="80" spans="1:11">
      <c r="A80" s="125"/>
      <c r="C80" s="14"/>
      <c r="E80" s="14"/>
      <c r="G80" s="14"/>
      <c r="J80" s="14"/>
    </row>
    <row r="81" spans="1:10">
      <c r="A81" s="125"/>
      <c r="C81" s="14"/>
      <c r="E81" s="14"/>
      <c r="G81" s="14"/>
      <c r="J81" s="14"/>
    </row>
    <row r="82" spans="1:10">
      <c r="A82" s="125"/>
      <c r="C82" s="14"/>
      <c r="E82" s="14"/>
      <c r="G82" s="14"/>
      <c r="J82" s="14"/>
    </row>
    <row r="83" spans="1:10">
      <c r="A83" s="125"/>
      <c r="C83" s="14"/>
      <c r="E83" s="14"/>
      <c r="G83" s="14"/>
      <c r="J83" s="14"/>
    </row>
    <row r="84" spans="1:10">
      <c r="A84" s="125"/>
      <c r="C84" s="14"/>
      <c r="E84" s="14"/>
      <c r="G84" s="14"/>
      <c r="J84" s="14"/>
    </row>
    <row r="85" spans="1:10">
      <c r="A85" s="125"/>
      <c r="C85" s="14"/>
      <c r="E85" s="14"/>
      <c r="G85" s="14"/>
      <c r="J85" s="14"/>
    </row>
    <row r="86" spans="1:10">
      <c r="A86" s="125"/>
      <c r="C86" s="14"/>
      <c r="E86" s="14"/>
      <c r="G86" s="14"/>
      <c r="J86" s="14"/>
    </row>
    <row r="87" spans="1:10">
      <c r="A87" s="125"/>
      <c r="C87" s="14"/>
      <c r="E87" s="14"/>
      <c r="G87" s="14"/>
      <c r="J87" s="14"/>
    </row>
    <row r="88" spans="1:10">
      <c r="A88" s="125"/>
      <c r="C88" s="14"/>
      <c r="E88" s="14"/>
      <c r="G88" s="14"/>
      <c r="J88" s="14"/>
    </row>
    <row r="89" spans="1:10">
      <c r="A89" s="125"/>
      <c r="C89" s="14"/>
      <c r="E89" s="14"/>
      <c r="G89" s="14"/>
      <c r="J89" s="14"/>
    </row>
    <row r="90" spans="1:10">
      <c r="A90" s="125"/>
      <c r="C90" s="14"/>
      <c r="E90" s="14"/>
      <c r="G90" s="14"/>
      <c r="J90" s="14"/>
    </row>
    <row r="91" spans="1:10">
      <c r="A91" s="125"/>
      <c r="C91" s="14"/>
      <c r="E91" s="14"/>
      <c r="G91" s="14"/>
      <c r="J91" s="14"/>
    </row>
    <row r="92" spans="1:10">
      <c r="A92" s="125"/>
      <c r="C92" s="14"/>
      <c r="E92" s="14"/>
      <c r="G92" s="14"/>
      <c r="J92" s="14"/>
    </row>
    <row r="93" spans="1:10">
      <c r="A93" s="125"/>
      <c r="C93" s="14"/>
      <c r="E93" s="14"/>
      <c r="G93" s="14"/>
      <c r="J93" s="14"/>
    </row>
    <row r="94" spans="1:10">
      <c r="A94" s="125"/>
      <c r="C94" s="14"/>
      <c r="E94" s="14"/>
      <c r="G94" s="14"/>
      <c r="J94" s="14"/>
    </row>
    <row r="95" spans="1:10">
      <c r="A95" s="125"/>
      <c r="C95" s="14"/>
      <c r="E95" s="14"/>
      <c r="G95" s="14"/>
      <c r="J95" s="14"/>
    </row>
    <row r="96" spans="1:10">
      <c r="A96" s="125"/>
      <c r="C96" s="14"/>
      <c r="E96" s="14"/>
      <c r="G96" s="14"/>
      <c r="J96" s="14"/>
    </row>
    <row r="97" spans="1:10">
      <c r="A97" s="125"/>
      <c r="C97" s="14"/>
      <c r="E97" s="14"/>
      <c r="G97" s="14"/>
      <c r="J97" s="14"/>
    </row>
    <row r="98" spans="1:10">
      <c r="A98" s="125"/>
      <c r="C98" s="14"/>
      <c r="E98" s="14"/>
      <c r="G98" s="14"/>
      <c r="J98" s="14"/>
    </row>
    <row r="99" spans="1:10">
      <c r="A99" s="125"/>
      <c r="C99" s="14"/>
      <c r="E99" s="14"/>
      <c r="G99" s="14"/>
      <c r="J99" s="14"/>
    </row>
    <row r="100" spans="1:10">
      <c r="A100" s="125"/>
      <c r="C100" s="14"/>
      <c r="E100" s="14"/>
      <c r="G100" s="14"/>
      <c r="J100" s="14"/>
    </row>
    <row r="101" spans="1:10">
      <c r="A101" s="125"/>
      <c r="C101" s="14"/>
      <c r="E101" s="14"/>
      <c r="G101" s="14"/>
      <c r="J101" s="14"/>
    </row>
    <row r="102" spans="1:10">
      <c r="A102" s="125"/>
      <c r="C102" s="14"/>
      <c r="E102" s="14"/>
      <c r="G102" s="14"/>
      <c r="J102" s="14"/>
    </row>
    <row r="103" spans="1:10">
      <c r="A103" s="125"/>
      <c r="C103" s="14"/>
      <c r="E103" s="14"/>
      <c r="G103" s="14"/>
      <c r="J103" s="14"/>
    </row>
    <row r="104" spans="1:10">
      <c r="A104" s="125"/>
      <c r="C104" s="14"/>
      <c r="E104" s="14"/>
      <c r="G104" s="14"/>
      <c r="J104" s="14"/>
    </row>
    <row r="105" spans="1:10">
      <c r="A105" s="125"/>
      <c r="C105" s="14"/>
      <c r="E105" s="14"/>
      <c r="G105" s="14"/>
      <c r="J105" s="14"/>
    </row>
    <row r="106" spans="1:10">
      <c r="A106" s="125"/>
      <c r="C106" s="14"/>
      <c r="E106" s="14"/>
      <c r="G106" s="14"/>
      <c r="J106" s="14"/>
    </row>
    <row r="107" spans="1:10">
      <c r="A107" s="125"/>
      <c r="C107" s="14"/>
      <c r="E107" s="14"/>
      <c r="G107" s="14"/>
      <c r="J107" s="14"/>
    </row>
    <row r="108" spans="1:10">
      <c r="A108" s="125"/>
      <c r="C108" s="14"/>
      <c r="E108" s="14"/>
      <c r="G108" s="14"/>
      <c r="J108" s="14"/>
    </row>
    <row r="109" spans="1:10">
      <c r="A109" s="125"/>
      <c r="C109" s="14"/>
      <c r="E109" s="14"/>
      <c r="G109" s="14"/>
      <c r="J109" s="14"/>
    </row>
    <row r="110" spans="1:10">
      <c r="A110" s="125"/>
      <c r="C110" s="14"/>
      <c r="E110" s="14"/>
      <c r="G110" s="14"/>
      <c r="J110" s="14"/>
    </row>
    <row r="111" spans="1:10">
      <c r="A111" s="125"/>
      <c r="C111" s="14"/>
      <c r="E111" s="14"/>
      <c r="G111" s="14"/>
      <c r="J111" s="14"/>
    </row>
    <row r="112" spans="1:10">
      <c r="A112" s="125"/>
      <c r="C112" s="14"/>
      <c r="E112" s="14"/>
      <c r="G112" s="14"/>
      <c r="J112" s="14"/>
    </row>
    <row r="113" spans="1:10">
      <c r="A113" s="125"/>
      <c r="C113" s="14"/>
      <c r="E113" s="14"/>
      <c r="G113" s="14"/>
      <c r="J113" s="14"/>
    </row>
    <row r="114" spans="1:10">
      <c r="A114" s="125"/>
      <c r="C114" s="14"/>
      <c r="E114" s="14"/>
      <c r="G114" s="14"/>
      <c r="J114" s="14"/>
    </row>
    <row r="115" spans="1:10">
      <c r="A115" s="125"/>
      <c r="C115" s="14"/>
      <c r="E115" s="14"/>
      <c r="G115" s="14"/>
      <c r="J115" s="14"/>
    </row>
    <row r="116" spans="1:10">
      <c r="A116" s="125"/>
      <c r="C116" s="14"/>
      <c r="E116" s="14"/>
      <c r="G116" s="14"/>
      <c r="J116" s="14"/>
    </row>
    <row r="117" spans="1:10">
      <c r="A117" s="125"/>
      <c r="C117" s="14"/>
      <c r="E117" s="14"/>
      <c r="G117" s="14"/>
      <c r="J117" s="14"/>
    </row>
    <row r="118" spans="1:10">
      <c r="A118" s="125"/>
      <c r="C118" s="14"/>
      <c r="E118" s="14"/>
      <c r="G118" s="14"/>
      <c r="J118" s="14"/>
    </row>
    <row r="119" spans="1:10">
      <c r="A119" s="125"/>
      <c r="C119" s="14"/>
      <c r="E119" s="14"/>
      <c r="G119" s="14"/>
      <c r="J119" s="14"/>
    </row>
    <row r="120" spans="1:10">
      <c r="A120" s="125"/>
      <c r="C120" s="14"/>
      <c r="E120" s="14"/>
      <c r="G120" s="14"/>
      <c r="J120" s="14"/>
    </row>
    <row r="121" spans="1:10">
      <c r="A121" s="125"/>
      <c r="C121" s="14"/>
      <c r="E121" s="14"/>
      <c r="G121" s="14"/>
      <c r="J121" s="14"/>
    </row>
    <row r="122" spans="1:10">
      <c r="A122" s="125"/>
      <c r="C122" s="14"/>
      <c r="E122" s="14"/>
      <c r="G122" s="14"/>
      <c r="J122" s="14"/>
    </row>
    <row r="123" spans="1:10">
      <c r="A123" s="125"/>
      <c r="C123" s="14"/>
      <c r="E123" s="14"/>
      <c r="G123" s="14"/>
      <c r="J123" s="14"/>
    </row>
  </sheetData>
  <mergeCells count="13">
    <mergeCell ref="A19:H19"/>
    <mergeCell ref="A27:H27"/>
    <mergeCell ref="A35:H35"/>
    <mergeCell ref="A38:A39"/>
    <mergeCell ref="A1:H1"/>
    <mergeCell ref="A2:H2"/>
    <mergeCell ref="A4:H4"/>
    <mergeCell ref="A6:H6"/>
    <mergeCell ref="A12:H12"/>
    <mergeCell ref="A8:H8"/>
    <mergeCell ref="A9:H9"/>
    <mergeCell ref="A11:H11"/>
    <mergeCell ref="A14:H14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ALBATROS</vt:lpstr>
      <vt:lpstr>EAGLES</vt:lpstr>
      <vt:lpstr>BIRDIES</vt:lpstr>
      <vt:lpstr>PROMOCIONALES</vt:lpstr>
      <vt:lpstr>5 H Y H.A. Y GGII</vt:lpstr>
      <vt:lpstr>ENTREGA S-HCP</vt:lpstr>
      <vt:lpstr>HORARIO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2022-08-14T17:54:11Z</cp:lastPrinted>
  <dcterms:created xsi:type="dcterms:W3CDTF">2000-04-30T13:23:02Z</dcterms:created>
  <dcterms:modified xsi:type="dcterms:W3CDTF">2022-08-14T18:50:00Z</dcterms:modified>
</cp:coreProperties>
</file>